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tin Drgon\Desktop\"/>
    </mc:Choice>
  </mc:AlternateContent>
  <bookViews>
    <workbookView xWindow="0" yWindow="60" windowWidth="23040" windowHeight="8880" tabRatio="736" activeTab="3"/>
  </bookViews>
  <sheets>
    <sheet name="zoznam pretekárov" sheetId="18" r:id="rId1"/>
    <sheet name="pretekári A" sheetId="13" r:id="rId2"/>
    <sheet name="pretekári B" sheetId="14" r:id="rId3"/>
    <sheet name="celkové výsledky" sheetId="19" r:id="rId4"/>
  </sheets>
  <definedNames>
    <definedName name="_xlnm._FilterDatabase" localSheetId="3" hidden="1">'celkové výsledky'!$A$2:$R$2</definedName>
    <definedName name="_xlnm._FilterDatabase" localSheetId="0" hidden="1">'zoznam pretekárov'!$A$4:$D$4</definedName>
  </definedNames>
  <calcPr calcId="152511"/>
</workbook>
</file>

<file path=xl/calcChain.xml><?xml version="1.0" encoding="utf-8"?>
<calcChain xmlns="http://schemas.openxmlformats.org/spreadsheetml/2006/main">
  <c r="D3" i="14" l="1"/>
  <c r="P3" i="14" s="1"/>
  <c r="F3" i="14"/>
  <c r="H3" i="14"/>
  <c r="J3" i="14"/>
  <c r="L3" i="14"/>
  <c r="N3" i="14"/>
  <c r="O3" i="14"/>
  <c r="Q3" i="14"/>
  <c r="R3" i="14"/>
  <c r="D4" i="14"/>
  <c r="F4" i="14"/>
  <c r="H4" i="14"/>
  <c r="J4" i="14"/>
  <c r="L4" i="14"/>
  <c r="N4" i="14"/>
  <c r="O4" i="14"/>
  <c r="P4" i="14"/>
  <c r="Q4" i="14"/>
  <c r="R4" i="14"/>
  <c r="D5" i="14"/>
  <c r="P5" i="14" s="1"/>
  <c r="F5" i="14"/>
  <c r="H5" i="14"/>
  <c r="J5" i="14"/>
  <c r="L5" i="14"/>
  <c r="N5" i="14"/>
  <c r="O5" i="14"/>
  <c r="Q5" i="14"/>
  <c r="R5" i="14"/>
  <c r="D6" i="14"/>
  <c r="F6" i="14"/>
  <c r="H6" i="14"/>
  <c r="J6" i="14"/>
  <c r="L6" i="14"/>
  <c r="N6" i="14"/>
  <c r="O6" i="14"/>
  <c r="P6" i="14"/>
  <c r="Q6" i="14"/>
  <c r="R6" i="14"/>
  <c r="D7" i="14"/>
  <c r="P7" i="14" s="1"/>
  <c r="F7" i="14"/>
  <c r="H7" i="14"/>
  <c r="J7" i="14"/>
  <c r="L7" i="14"/>
  <c r="N7" i="14"/>
  <c r="O7" i="14"/>
  <c r="Q7" i="14"/>
  <c r="R7" i="14"/>
  <c r="D8" i="14"/>
  <c r="F8" i="14"/>
  <c r="H8" i="14"/>
  <c r="J8" i="14"/>
  <c r="L8" i="14"/>
  <c r="N8" i="14"/>
  <c r="O8" i="14"/>
  <c r="P8" i="14"/>
  <c r="Q8" i="14"/>
  <c r="R8" i="14"/>
  <c r="D9" i="14"/>
  <c r="P9" i="14" s="1"/>
  <c r="F9" i="14"/>
  <c r="H9" i="14"/>
  <c r="J9" i="14"/>
  <c r="L9" i="14"/>
  <c r="N9" i="14"/>
  <c r="O9" i="14"/>
  <c r="Q9" i="14"/>
  <c r="R9" i="14"/>
  <c r="D10" i="14"/>
  <c r="F10" i="14"/>
  <c r="H10" i="14"/>
  <c r="J10" i="14"/>
  <c r="L10" i="14"/>
  <c r="N10" i="14"/>
  <c r="O10" i="14"/>
  <c r="P10" i="14"/>
  <c r="Q10" i="14"/>
  <c r="R10" i="14"/>
  <c r="D11" i="14"/>
  <c r="P11" i="14" s="1"/>
  <c r="F11" i="14"/>
  <c r="H11" i="14"/>
  <c r="J11" i="14"/>
  <c r="L11" i="14"/>
  <c r="N11" i="14"/>
  <c r="O11" i="14"/>
  <c r="Q11" i="14"/>
  <c r="R11" i="14"/>
  <c r="D12" i="14"/>
  <c r="F12" i="14"/>
  <c r="H12" i="14"/>
  <c r="J12" i="14"/>
  <c r="L12" i="14"/>
  <c r="N12" i="14"/>
  <c r="O12" i="14"/>
  <c r="P12" i="14"/>
  <c r="Q12" i="14"/>
  <c r="R12" i="14"/>
  <c r="D13" i="14"/>
  <c r="P13" i="14" s="1"/>
  <c r="F13" i="14"/>
  <c r="H13" i="14"/>
  <c r="J13" i="14"/>
  <c r="L13" i="14"/>
  <c r="N13" i="14"/>
  <c r="O13" i="14"/>
  <c r="Q13" i="14"/>
  <c r="R13" i="14"/>
  <c r="D14" i="14"/>
  <c r="F14" i="14"/>
  <c r="H14" i="14"/>
  <c r="J14" i="14"/>
  <c r="L14" i="14"/>
  <c r="N14" i="14"/>
  <c r="O14" i="14"/>
  <c r="P14" i="14"/>
  <c r="Q14" i="14"/>
  <c r="R14" i="14"/>
  <c r="D15" i="14"/>
  <c r="P15" i="14" s="1"/>
  <c r="F15" i="14"/>
  <c r="H15" i="14"/>
  <c r="J15" i="14"/>
  <c r="L15" i="14"/>
  <c r="N15" i="14"/>
  <c r="O15" i="14"/>
  <c r="Q15" i="14"/>
  <c r="R15" i="14"/>
  <c r="D16" i="14"/>
  <c r="F16" i="14"/>
  <c r="H16" i="14"/>
  <c r="J16" i="14"/>
  <c r="L16" i="14"/>
  <c r="N16" i="14"/>
  <c r="O16" i="14"/>
  <c r="P16" i="14"/>
  <c r="Q16" i="14"/>
  <c r="R16" i="14"/>
  <c r="D17" i="14"/>
  <c r="P17" i="14" s="1"/>
  <c r="F17" i="14"/>
  <c r="H17" i="14"/>
  <c r="J17" i="14"/>
  <c r="L17" i="14"/>
  <c r="N17" i="14"/>
  <c r="O17" i="14"/>
  <c r="Q17" i="14"/>
  <c r="R17" i="14"/>
  <c r="D18" i="14"/>
  <c r="F18" i="14"/>
  <c r="H18" i="14"/>
  <c r="J18" i="14"/>
  <c r="L18" i="14"/>
  <c r="N18" i="14"/>
  <c r="O18" i="14"/>
  <c r="P18" i="14"/>
  <c r="Q18" i="14"/>
  <c r="R18" i="14"/>
  <c r="D19" i="14"/>
  <c r="P19" i="14" s="1"/>
  <c r="F19" i="14"/>
  <c r="H19" i="14"/>
  <c r="J19" i="14"/>
  <c r="L19" i="14"/>
  <c r="N19" i="14"/>
  <c r="O19" i="14"/>
  <c r="Q19" i="14"/>
  <c r="R19" i="14"/>
  <c r="D20" i="14"/>
  <c r="F20" i="14"/>
  <c r="H20" i="14"/>
  <c r="J20" i="14"/>
  <c r="L20" i="14"/>
  <c r="N20" i="14"/>
  <c r="O20" i="14"/>
  <c r="P20" i="14"/>
  <c r="Q20" i="14"/>
  <c r="R20" i="14"/>
  <c r="D21" i="14"/>
  <c r="P21" i="14" s="1"/>
  <c r="F21" i="14"/>
  <c r="H21" i="14"/>
  <c r="J21" i="14"/>
  <c r="L21" i="14"/>
  <c r="N21" i="14"/>
  <c r="O21" i="14"/>
  <c r="Q21" i="14"/>
  <c r="R21" i="14"/>
  <c r="D22" i="14"/>
  <c r="F22" i="14"/>
  <c r="H22" i="14"/>
  <c r="J22" i="14"/>
  <c r="L22" i="14"/>
  <c r="N22" i="14"/>
  <c r="O22" i="14"/>
  <c r="P22" i="14"/>
  <c r="Q22" i="14"/>
  <c r="R22" i="14"/>
  <c r="D23" i="14"/>
  <c r="P23" i="14" s="1"/>
  <c r="F23" i="14"/>
  <c r="H23" i="14"/>
  <c r="J23" i="14"/>
  <c r="L23" i="14"/>
  <c r="N23" i="14"/>
  <c r="O23" i="14"/>
  <c r="Q23" i="14"/>
  <c r="R23" i="14"/>
  <c r="D24" i="14"/>
  <c r="F24" i="14"/>
  <c r="H24" i="14"/>
  <c r="J24" i="14"/>
  <c r="L24" i="14"/>
  <c r="N24" i="14"/>
  <c r="O24" i="14"/>
  <c r="P24" i="14"/>
  <c r="Q24" i="14"/>
  <c r="R24" i="14"/>
  <c r="D25" i="14"/>
  <c r="P25" i="14" s="1"/>
  <c r="F25" i="14"/>
  <c r="H25" i="14"/>
  <c r="J25" i="14"/>
  <c r="L25" i="14"/>
  <c r="N25" i="14"/>
  <c r="O25" i="14"/>
  <c r="Q25" i="14"/>
  <c r="R25" i="14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3" i="13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3" i="13"/>
  <c r="D24" i="13"/>
  <c r="D25" i="13"/>
  <c r="D20" i="13"/>
  <c r="O25" i="13"/>
  <c r="N25" i="13"/>
  <c r="L25" i="13"/>
  <c r="J25" i="13"/>
  <c r="H25" i="13"/>
  <c r="F25" i="13"/>
  <c r="O24" i="13"/>
  <c r="N24" i="13"/>
  <c r="L24" i="13"/>
  <c r="J24" i="13"/>
  <c r="H24" i="13"/>
  <c r="F24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P25" i="13" l="1"/>
  <c r="P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1" i="13"/>
  <c r="D22" i="13"/>
  <c r="D23" i="13"/>
  <c r="D3" i="13"/>
  <c r="P3" i="13" l="1"/>
  <c r="P20" i="13"/>
  <c r="P16" i="13"/>
  <c r="P8" i="13"/>
  <c r="P4" i="13"/>
  <c r="P12" i="13"/>
  <c r="P23" i="13"/>
  <c r="P19" i="13"/>
  <c r="P15" i="13"/>
  <c r="P11" i="13"/>
  <c r="P7" i="13"/>
  <c r="P22" i="13"/>
  <c r="P18" i="13"/>
  <c r="P14" i="13"/>
  <c r="P10" i="13"/>
  <c r="P6" i="13"/>
  <c r="P21" i="13"/>
  <c r="P17" i="13"/>
  <c r="P13" i="13"/>
  <c r="P9" i="13"/>
  <c r="P5" i="13"/>
</calcChain>
</file>

<file path=xl/sharedStrings.xml><?xml version="1.0" encoding="utf-8"?>
<sst xmlns="http://schemas.openxmlformats.org/spreadsheetml/2006/main" count="402" uniqueCount="158">
  <si>
    <t>1. kolo</t>
  </si>
  <si>
    <t>počet rýb</t>
  </si>
  <si>
    <t>poradie</t>
  </si>
  <si>
    <t>Celkom</t>
  </si>
  <si>
    <t>2. kolo</t>
  </si>
  <si>
    <t>3. kolo</t>
  </si>
  <si>
    <t>4. kolo</t>
  </si>
  <si>
    <t>5. kolo</t>
  </si>
  <si>
    <t>číslo los</t>
  </si>
  <si>
    <t>6. kolo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</si>
  <si>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</si>
  <si>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</si>
  <si>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</si>
  <si>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</si>
  <si>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</si>
  <si>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</si>
  <si>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</si>
  <si>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</si>
  <si>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</si>
  <si>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</si>
  <si>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</si>
  <si>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</si>
  <si>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</si>
  <si>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</si>
  <si>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</si>
  <si>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</si>
  <si>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</si>
  <si>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</si>
  <si>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</si>
  <si>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</si>
  <si>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</si>
  <si>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</si>
  <si>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</si>
  <si>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Meno pretekára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</si>
  <si>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</si>
  <si>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</si>
  <si>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</si>
  <si>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</si>
  <si>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</si>
  <si>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</si>
  <si>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</si>
  <si>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</si>
  <si>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</si>
  <si>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</si>
  <si>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</si>
  <si>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</si>
  <si>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</si>
  <si>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</si>
  <si>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</si>
  <si>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</si>
  <si>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</si>
  <si>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</si>
  <si>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</si>
  <si>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</si>
  <si>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</si>
  <si>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</si>
  <si>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</si>
  <si>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Miklas Marek</t>
  </si>
  <si>
    <t>Rojtaš Marek</t>
  </si>
  <si>
    <t>Cibulka Milan</t>
  </si>
  <si>
    <t>Smorada Marek</t>
  </si>
  <si>
    <t>Onofrej Ivan</t>
  </si>
  <si>
    <t>Pavlíček Ľuboš</t>
  </si>
  <si>
    <t>Belovič Radoslav</t>
  </si>
  <si>
    <t>Borovica Jozef</t>
  </si>
  <si>
    <t>Spáčil Matej</t>
  </si>
  <si>
    <t>Kamencik Zoltán</t>
  </si>
  <si>
    <t>Kollár Mikuláš</t>
  </si>
  <si>
    <t>Buršák Roman</t>
  </si>
  <si>
    <t>Mičo Martin</t>
  </si>
  <si>
    <t>Slávik Michal</t>
  </si>
  <si>
    <t>Slávik Igor</t>
  </si>
  <si>
    <t>Révay Dušan</t>
  </si>
  <si>
    <t>Pecník Branislav</t>
  </si>
  <si>
    <t>Smorada Ján</t>
  </si>
  <si>
    <t>Krnčan Juraj</t>
  </si>
  <si>
    <t>Petríček Jaroslav</t>
  </si>
  <si>
    <t>Petríček Stanislav</t>
  </si>
  <si>
    <t>Kriho Marián</t>
  </si>
  <si>
    <t>Kochan Ladislav</t>
  </si>
  <si>
    <t>Horňák Pavol</t>
  </si>
  <si>
    <t>Valo Pavol</t>
  </si>
  <si>
    <t>Petráš Martin</t>
  </si>
  <si>
    <t>Mádr Tomáš</t>
  </si>
  <si>
    <t>Medo Peter</t>
  </si>
  <si>
    <t>Medo Marián</t>
  </si>
  <si>
    <t>Svetlík Marián</t>
  </si>
  <si>
    <t>Pisarovič Erik</t>
  </si>
  <si>
    <t>súčet rýb 3+4 kolo</t>
  </si>
  <si>
    <t>súčet rýb 2+3+4 kolo</t>
  </si>
  <si>
    <t>meno pretekára</t>
  </si>
  <si>
    <t>BRUMOV - 1.10.2016</t>
  </si>
  <si>
    <t>platba</t>
  </si>
  <si>
    <t>suma eur</t>
  </si>
  <si>
    <t>1 | </t>
  </si>
  <si>
    <t>Babulík Andrej</t>
  </si>
  <si>
    <t>účet</t>
  </si>
  <si>
    <t>2 | </t>
  </si>
  <si>
    <t>3 | </t>
  </si>
  <si>
    <t>4 | </t>
  </si>
  <si>
    <t>5 | </t>
  </si>
  <si>
    <t>6 | </t>
  </si>
  <si>
    <t>7 | </t>
  </si>
  <si>
    <t>Daněk Michal</t>
  </si>
  <si>
    <t>8 | </t>
  </si>
  <si>
    <t>Drančák David</t>
  </si>
  <si>
    <t>9 | </t>
  </si>
  <si>
    <t>Drgoň Martin</t>
  </si>
  <si>
    <t>10 | </t>
  </si>
  <si>
    <t>11 | </t>
  </si>
  <si>
    <t>12 | </t>
  </si>
  <si>
    <t>13 | </t>
  </si>
  <si>
    <t>14 | </t>
  </si>
  <si>
    <t>Hulvan Jakub</t>
  </si>
  <si>
    <t>15 | </t>
  </si>
  <si>
    <t>Hulvan Miloš</t>
  </si>
  <si>
    <t xml:space="preserve">16 | </t>
  </si>
  <si>
    <t>Hulvan Miroslav</t>
  </si>
  <si>
    <t>17 | </t>
  </si>
  <si>
    <t>18 | </t>
  </si>
  <si>
    <t>19 | </t>
  </si>
  <si>
    <t>20 | </t>
  </si>
  <si>
    <t>21 | </t>
  </si>
  <si>
    <t>Kuhajda Rastislav</t>
  </si>
  <si>
    <t>hotovosť</t>
  </si>
  <si>
    <t>22 | </t>
  </si>
  <si>
    <t>23 | </t>
  </si>
  <si>
    <t>Masarech Michal</t>
  </si>
  <si>
    <t>24 | </t>
  </si>
  <si>
    <t>Mašan Tomáš</t>
  </si>
  <si>
    <t>25 | </t>
  </si>
  <si>
    <t>26 | </t>
  </si>
  <si>
    <t>27 | </t>
  </si>
  <si>
    <t>28 | </t>
  </si>
  <si>
    <t>Michalka Marián</t>
  </si>
  <si>
    <t>29 | </t>
  </si>
  <si>
    <t>30 | </t>
  </si>
  <si>
    <t>31 | </t>
  </si>
  <si>
    <t>Patrnčiak Dušan</t>
  </si>
  <si>
    <t>32 | </t>
  </si>
  <si>
    <t>33 | </t>
  </si>
  <si>
    <t>34 | </t>
  </si>
  <si>
    <t>35 | </t>
  </si>
  <si>
    <t>36 | </t>
  </si>
  <si>
    <t>37 | </t>
  </si>
  <si>
    <t>38 | </t>
  </si>
  <si>
    <t>39 | </t>
  </si>
  <si>
    <t>40 | </t>
  </si>
  <si>
    <t>41 | </t>
  </si>
  <si>
    <t>42 | </t>
  </si>
  <si>
    <t>43 | </t>
  </si>
  <si>
    <t>44 | </t>
  </si>
  <si>
    <t>45 | </t>
  </si>
  <si>
    <t>Šintál Adam</t>
  </si>
  <si>
    <t>46 | </t>
  </si>
  <si>
    <t xml:space="preserve">Horňák Peter </t>
  </si>
  <si>
    <t>Marcin Peter</t>
  </si>
  <si>
    <t>Kemencik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</si>
</sst>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99FF66"/>
      <color rgb="FFFFFF99"/>
      <color rgb="FFCCFF66"/>
      <color rgb="FF66FFFF"/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0"/>
  <sheetViews>
    <sheetView zoomScale="50" zoomScaleNormal="50" workbookViewId="0">
      <selection activeCell="L41" sqref="L41"/>
    </sheetView>
  </sheetViews>
  <sheetFormatPr defaultRowHeight="12.75" x14ac:dyDescent="0.2"/>
  <cols>
    <col min="1" max="1" width="12" customWidth="1"/>
    <col min="2" max="2" width="29.28515625" customWidth="1"/>
    <col min="3" max="3" width="14.7109375" customWidth="1"/>
    <col min="4" max="4" width="11.7109375" customWidth="1"/>
  </cols>
  <sheetData>
    <row r="3" spans="1:4" ht="18.75" x14ac:dyDescent="0.3">
      <c r="A3" s="19"/>
      <c r="B3" s="20"/>
      <c r="C3" s="21" t="s">
        <v>91</v>
      </c>
      <c r="D3" s="20"/>
    </row>
    <row r="4" spans="1:4" ht="18.75" x14ac:dyDescent="0.3">
      <c r="A4" s="22"/>
      <c r="B4" s="21" t="s">
        <v>90</v>
      </c>
      <c r="C4" s="21" t="s">
        <v>92</v>
      </c>
      <c r="D4" s="21" t="s">
        <v>93</v>
      </c>
    </row>
    <row r="5" spans="1:4" ht="18.75" x14ac:dyDescent="0.3">
      <c r="A5" s="23" t="s">
        <v>94</v>
      </c>
      <c r="B5" s="24" t="s">
        <v>95</v>
      </c>
      <c r="C5" s="25" t="s">
        <v>96</v>
      </c>
      <c r="D5" s="26">
        <v>20</v>
      </c>
    </row>
    <row r="6" spans="1:4" ht="18.75" x14ac:dyDescent="0.3">
      <c r="A6" s="23" t="s">
        <v>97</v>
      </c>
      <c r="B6" s="24" t="s">
        <v>63</v>
      </c>
      <c r="C6" s="25" t="s">
        <v>96</v>
      </c>
      <c r="D6" s="26">
        <v>20</v>
      </c>
    </row>
    <row r="7" spans="1:4" ht="18.75" x14ac:dyDescent="0.3">
      <c r="A7" s="23" t="s">
        <v>98</v>
      </c>
      <c r="B7" s="24" t="s">
        <v>64</v>
      </c>
      <c r="C7" s="25" t="s">
        <v>96</v>
      </c>
      <c r="D7" s="26">
        <v>20</v>
      </c>
    </row>
    <row r="8" spans="1:4" ht="18.75" x14ac:dyDescent="0.3">
      <c r="A8" s="23" t="s">
        <v>99</v>
      </c>
      <c r="B8" s="24" t="s">
        <v>68</v>
      </c>
      <c r="C8" s="25" t="s">
        <v>96</v>
      </c>
      <c r="D8" s="26">
        <v>20</v>
      </c>
    </row>
    <row r="9" spans="1:4" ht="18.75" x14ac:dyDescent="0.3">
      <c r="A9" s="23" t="s">
        <v>100</v>
      </c>
      <c r="B9" s="24" t="s">
        <v>59</v>
      </c>
      <c r="C9" s="25" t="s">
        <v>96</v>
      </c>
      <c r="D9" s="26">
        <v>20</v>
      </c>
    </row>
    <row r="10" spans="1:4" ht="18.75" x14ac:dyDescent="0.3">
      <c r="A10" s="23" t="s">
        <v>101</v>
      </c>
      <c r="B10" s="24" t="s">
        <v>103</v>
      </c>
      <c r="C10" s="25" t="s">
        <v>96</v>
      </c>
      <c r="D10" s="26">
        <v>20</v>
      </c>
    </row>
    <row r="11" spans="1:4" ht="18.75" x14ac:dyDescent="0.3">
      <c r="A11" s="23" t="s">
        <v>102</v>
      </c>
      <c r="B11" s="24" t="s">
        <v>105</v>
      </c>
      <c r="C11" s="25" t="s">
        <v>96</v>
      </c>
      <c r="D11" s="26">
        <v>20</v>
      </c>
    </row>
    <row r="12" spans="1:4" ht="18.75" x14ac:dyDescent="0.3">
      <c r="A12" s="23" t="s">
        <v>104</v>
      </c>
      <c r="B12" s="24" t="s">
        <v>107</v>
      </c>
      <c r="C12" s="25" t="s">
        <v>96</v>
      </c>
      <c r="D12" s="26">
        <v>20</v>
      </c>
    </row>
    <row r="13" spans="1:4" ht="18.75" x14ac:dyDescent="0.3">
      <c r="A13" s="23" t="s">
        <v>106</v>
      </c>
      <c r="B13" s="24" t="s">
        <v>80</v>
      </c>
      <c r="C13" s="25" t="s">
        <v>96</v>
      </c>
      <c r="D13" s="26">
        <v>20</v>
      </c>
    </row>
    <row r="14" spans="1:4" ht="18.75" x14ac:dyDescent="0.3">
      <c r="A14" s="23" t="s">
        <v>108</v>
      </c>
      <c r="B14" s="24" t="s">
        <v>155</v>
      </c>
      <c r="C14" s="25" t="s">
        <v>96</v>
      </c>
      <c r="D14" s="26">
        <v>20</v>
      </c>
    </row>
    <row r="15" spans="1:4" ht="18.75" x14ac:dyDescent="0.3">
      <c r="A15" s="23" t="s">
        <v>109</v>
      </c>
      <c r="B15" s="24" t="s">
        <v>113</v>
      </c>
      <c r="C15" s="25" t="s">
        <v>96</v>
      </c>
      <c r="D15" s="26">
        <v>20</v>
      </c>
    </row>
    <row r="16" spans="1:4" ht="18.75" x14ac:dyDescent="0.3">
      <c r="A16" s="23" t="s">
        <v>110</v>
      </c>
      <c r="B16" s="24" t="s">
        <v>115</v>
      </c>
      <c r="C16" s="25" t="s">
        <v>96</v>
      </c>
      <c r="D16" s="26">
        <v>20</v>
      </c>
    </row>
    <row r="17" spans="1:4" ht="18.75" x14ac:dyDescent="0.3">
      <c r="A17" s="23" t="s">
        <v>111</v>
      </c>
      <c r="B17" s="24" t="s">
        <v>117</v>
      </c>
      <c r="C17" s="25" t="s">
        <v>96</v>
      </c>
      <c r="D17" s="26">
        <v>20</v>
      </c>
    </row>
    <row r="18" spans="1:4" ht="18.75" x14ac:dyDescent="0.3">
      <c r="A18" s="23" t="s">
        <v>112</v>
      </c>
      <c r="B18" s="24" t="s">
        <v>66</v>
      </c>
      <c r="C18" s="25" t="s">
        <v>96</v>
      </c>
      <c r="D18" s="26">
        <v>20</v>
      </c>
    </row>
    <row r="19" spans="1:4" ht="18.75" x14ac:dyDescent="0.3">
      <c r="A19" s="23" t="s">
        <v>114</v>
      </c>
      <c r="B19" s="24" t="s">
        <v>79</v>
      </c>
      <c r="C19" s="25" t="s">
        <v>96</v>
      </c>
      <c r="D19" s="26">
        <v>20</v>
      </c>
    </row>
    <row r="20" spans="1:4" ht="18.75" x14ac:dyDescent="0.3">
      <c r="A20" s="23" t="s">
        <v>116</v>
      </c>
      <c r="B20" s="24" t="s">
        <v>67</v>
      </c>
      <c r="C20" s="25" t="s">
        <v>96</v>
      </c>
      <c r="D20" s="26">
        <v>20</v>
      </c>
    </row>
    <row r="21" spans="1:4" ht="18.75" x14ac:dyDescent="0.3">
      <c r="A21" s="23" t="s">
        <v>118</v>
      </c>
      <c r="B21" s="24" t="s">
        <v>78</v>
      </c>
      <c r="C21" s="25" t="s">
        <v>96</v>
      </c>
      <c r="D21" s="26">
        <v>20</v>
      </c>
    </row>
    <row r="22" spans="1:4" ht="18.75" x14ac:dyDescent="0.3">
      <c r="A22" s="23" t="s">
        <v>119</v>
      </c>
      <c r="B22" s="24" t="s">
        <v>75</v>
      </c>
      <c r="C22" s="25" t="s">
        <v>96</v>
      </c>
      <c r="D22" s="26">
        <v>20</v>
      </c>
    </row>
    <row r="23" spans="1:4" ht="18.75" x14ac:dyDescent="0.3">
      <c r="A23" s="23" t="s">
        <v>120</v>
      </c>
      <c r="B23" s="24" t="s">
        <v>123</v>
      </c>
      <c r="C23" s="27" t="s">
        <v>124</v>
      </c>
      <c r="D23" s="26">
        <v>20</v>
      </c>
    </row>
    <row r="24" spans="1:4" ht="18.75" x14ac:dyDescent="0.3">
      <c r="A24" s="23" t="s">
        <v>121</v>
      </c>
      <c r="B24" s="24" t="s">
        <v>83</v>
      </c>
      <c r="C24" s="27" t="s">
        <v>124</v>
      </c>
      <c r="D24" s="26">
        <v>20</v>
      </c>
    </row>
    <row r="25" spans="1:4" ht="18.75" x14ac:dyDescent="0.3">
      <c r="A25" s="23" t="s">
        <v>122</v>
      </c>
      <c r="B25" s="29" t="s">
        <v>156</v>
      </c>
      <c r="C25" s="27" t="s">
        <v>124</v>
      </c>
      <c r="D25" s="29">
        <v>20</v>
      </c>
    </row>
    <row r="26" spans="1:4" ht="18.75" x14ac:dyDescent="0.3">
      <c r="A26" s="23" t="s">
        <v>125</v>
      </c>
      <c r="B26" s="24" t="s">
        <v>127</v>
      </c>
      <c r="C26" s="25" t="s">
        <v>96</v>
      </c>
      <c r="D26" s="26">
        <v>20</v>
      </c>
    </row>
    <row r="27" spans="1:4" ht="18.75" x14ac:dyDescent="0.3">
      <c r="A27" s="23" t="s">
        <v>126</v>
      </c>
      <c r="B27" s="24" t="s">
        <v>129</v>
      </c>
      <c r="C27" s="25" t="s">
        <v>96</v>
      </c>
      <c r="D27" s="26">
        <v>20</v>
      </c>
    </row>
    <row r="28" spans="1:4" ht="18.75" x14ac:dyDescent="0.3">
      <c r="A28" s="23" t="s">
        <v>128</v>
      </c>
      <c r="B28" s="24" t="s">
        <v>85</v>
      </c>
      <c r="C28" s="25" t="s">
        <v>96</v>
      </c>
      <c r="D28" s="26">
        <v>20</v>
      </c>
    </row>
    <row r="29" spans="1:4" ht="18.75" x14ac:dyDescent="0.3">
      <c r="A29" s="23" t="s">
        <v>130</v>
      </c>
      <c r="B29" s="24" t="s">
        <v>84</v>
      </c>
      <c r="C29" s="25" t="s">
        <v>96</v>
      </c>
      <c r="D29" s="26">
        <v>20</v>
      </c>
    </row>
    <row r="30" spans="1:4" ht="18.75" x14ac:dyDescent="0.3">
      <c r="A30" s="23" t="s">
        <v>131</v>
      </c>
      <c r="B30" s="24" t="s">
        <v>69</v>
      </c>
      <c r="C30" s="27" t="s">
        <v>124</v>
      </c>
      <c r="D30" s="26">
        <v>20</v>
      </c>
    </row>
    <row r="31" spans="1:4" ht="18.75" x14ac:dyDescent="0.3">
      <c r="A31" s="23" t="s">
        <v>132</v>
      </c>
      <c r="B31" s="24" t="s">
        <v>134</v>
      </c>
      <c r="C31" s="27" t="s">
        <v>124</v>
      </c>
      <c r="D31" s="26">
        <v>20</v>
      </c>
    </row>
    <row r="32" spans="1:4" ht="18.75" x14ac:dyDescent="0.3">
      <c r="A32" s="23" t="s">
        <v>133</v>
      </c>
      <c r="B32" s="24" t="s">
        <v>57</v>
      </c>
      <c r="C32" s="25" t="s">
        <v>96</v>
      </c>
      <c r="D32" s="26">
        <v>20</v>
      </c>
    </row>
    <row r="33" spans="1:4" ht="18.75" x14ac:dyDescent="0.3">
      <c r="A33" s="23" t="s">
        <v>135</v>
      </c>
      <c r="B33" s="24" t="s">
        <v>61</v>
      </c>
      <c r="C33" s="25" t="s">
        <v>96</v>
      </c>
      <c r="D33" s="26">
        <v>20</v>
      </c>
    </row>
    <row r="34" spans="1:4" ht="18.75" x14ac:dyDescent="0.3">
      <c r="A34" s="23" t="s">
        <v>136</v>
      </c>
      <c r="B34" s="24" t="s">
        <v>138</v>
      </c>
      <c r="C34" s="25" t="s">
        <v>96</v>
      </c>
      <c r="D34" s="26">
        <v>20</v>
      </c>
    </row>
    <row r="35" spans="1:4" ht="18.75" x14ac:dyDescent="0.3">
      <c r="A35" s="23" t="s">
        <v>137</v>
      </c>
      <c r="B35" s="24" t="s">
        <v>62</v>
      </c>
      <c r="C35" s="25" t="s">
        <v>96</v>
      </c>
      <c r="D35" s="26">
        <v>20</v>
      </c>
    </row>
    <row r="36" spans="1:4" ht="18.75" x14ac:dyDescent="0.3">
      <c r="A36" s="23" t="s">
        <v>139</v>
      </c>
      <c r="B36" s="24" t="s">
        <v>73</v>
      </c>
      <c r="C36" s="27" t="s">
        <v>124</v>
      </c>
      <c r="D36" s="26">
        <v>20</v>
      </c>
    </row>
    <row r="37" spans="1:4" ht="18.75" x14ac:dyDescent="0.3">
      <c r="A37" s="23" t="s">
        <v>140</v>
      </c>
      <c r="B37" s="24" t="s">
        <v>82</v>
      </c>
      <c r="C37" s="25" t="s">
        <v>96</v>
      </c>
      <c r="D37" s="26">
        <v>20</v>
      </c>
    </row>
    <row r="38" spans="1:4" ht="18.75" x14ac:dyDescent="0.3">
      <c r="A38" s="23" t="s">
        <v>141</v>
      </c>
      <c r="B38" s="24" t="s">
        <v>76</v>
      </c>
      <c r="C38" s="25" t="s">
        <v>96</v>
      </c>
      <c r="D38" s="26">
        <v>20</v>
      </c>
    </row>
    <row r="39" spans="1:4" ht="18.75" x14ac:dyDescent="0.3">
      <c r="A39" s="23" t="s">
        <v>142</v>
      </c>
      <c r="B39" s="24" t="s">
        <v>77</v>
      </c>
      <c r="C39" s="25" t="s">
        <v>96</v>
      </c>
      <c r="D39" s="26">
        <v>20</v>
      </c>
    </row>
    <row r="40" spans="1:4" ht="18.75" x14ac:dyDescent="0.3">
      <c r="A40" s="23" t="s">
        <v>143</v>
      </c>
      <c r="B40" s="24" t="s">
        <v>87</v>
      </c>
      <c r="C40" s="25" t="s">
        <v>96</v>
      </c>
      <c r="D40" s="26">
        <v>20</v>
      </c>
    </row>
    <row r="41" spans="1:4" ht="18.75" x14ac:dyDescent="0.3">
      <c r="A41" s="23" t="s">
        <v>144</v>
      </c>
      <c r="B41" s="24" t="s">
        <v>72</v>
      </c>
      <c r="C41" s="25" t="s">
        <v>96</v>
      </c>
      <c r="D41" s="26">
        <v>20</v>
      </c>
    </row>
    <row r="42" spans="1:4" ht="18.75" x14ac:dyDescent="0.3">
      <c r="A42" s="23" t="s">
        <v>145</v>
      </c>
      <c r="B42" s="24" t="s">
        <v>58</v>
      </c>
      <c r="C42" s="25" t="s">
        <v>96</v>
      </c>
      <c r="D42" s="26">
        <v>20</v>
      </c>
    </row>
    <row r="43" spans="1:4" ht="18.75" x14ac:dyDescent="0.3">
      <c r="A43" s="23" t="s">
        <v>146</v>
      </c>
      <c r="B43" s="24" t="s">
        <v>71</v>
      </c>
      <c r="C43" s="25" t="s">
        <v>96</v>
      </c>
      <c r="D43" s="26">
        <v>20</v>
      </c>
    </row>
    <row r="44" spans="1:4" ht="18.75" x14ac:dyDescent="0.3">
      <c r="A44" s="23" t="s">
        <v>147</v>
      </c>
      <c r="B44" s="24" t="s">
        <v>70</v>
      </c>
      <c r="C44" s="27" t="s">
        <v>124</v>
      </c>
      <c r="D44" s="26">
        <v>20</v>
      </c>
    </row>
    <row r="45" spans="1:4" ht="18.75" x14ac:dyDescent="0.3">
      <c r="A45" s="23" t="s">
        <v>148</v>
      </c>
      <c r="B45" s="24" t="s">
        <v>74</v>
      </c>
      <c r="C45" s="27" t="s">
        <v>124</v>
      </c>
      <c r="D45" s="26">
        <v>20</v>
      </c>
    </row>
    <row r="46" spans="1:4" ht="18.75" x14ac:dyDescent="0.3">
      <c r="A46" s="23" t="s">
        <v>149</v>
      </c>
      <c r="B46" s="24" t="s">
        <v>60</v>
      </c>
      <c r="C46" s="25" t="s">
        <v>96</v>
      </c>
      <c r="D46" s="26">
        <v>20</v>
      </c>
    </row>
    <row r="47" spans="1:4" ht="18.75" x14ac:dyDescent="0.3">
      <c r="A47" s="23" t="s">
        <v>150</v>
      </c>
      <c r="B47" s="24" t="s">
        <v>65</v>
      </c>
      <c r="C47" s="25" t="s">
        <v>96</v>
      </c>
      <c r="D47" s="26">
        <v>20</v>
      </c>
    </row>
    <row r="48" spans="1:4" ht="18.75" x14ac:dyDescent="0.3">
      <c r="A48" s="23" t="s">
        <v>151</v>
      </c>
      <c r="B48" s="24" t="s">
        <v>86</v>
      </c>
      <c r="C48" s="25" t="s">
        <v>96</v>
      </c>
      <c r="D48" s="26">
        <v>20</v>
      </c>
    </row>
    <row r="49" spans="1:4" ht="18.75" x14ac:dyDescent="0.3">
      <c r="A49" s="23" t="s">
        <v>152</v>
      </c>
      <c r="B49" s="24" t="s">
        <v>153</v>
      </c>
      <c r="C49" s="25" t="s">
        <v>96</v>
      </c>
      <c r="D49" s="26">
        <v>20</v>
      </c>
    </row>
    <row r="50" spans="1:4" ht="18.75" x14ac:dyDescent="0.3">
      <c r="A50" s="23" t="s">
        <v>154</v>
      </c>
      <c r="B50" s="24" t="s">
        <v>81</v>
      </c>
      <c r="C50" s="25" t="s">
        <v>96</v>
      </c>
      <c r="D50" s="26">
        <v>20</v>
      </c>
    </row>
  </sheetData>
  <autoFilter ref="A4:D4">
    <sortState ref="A5:D52">
      <sortCondition ref="B4"/>
    </sortState>
  </autoFilter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S25"/>
  <sheetViews>
    <sheetView zoomScale="90" zoomScaleNormal="90" workbookViewId="0">
      <pane ySplit="2" topLeftCell="A3" activePane="bottomLeft" state="frozen"/>
      <selection pane="bottomLeft" activeCell="T19" sqref="T19"/>
    </sheetView>
  </sheetViews>
  <sheetFormatPr defaultColWidth="8.85546875" defaultRowHeight="12.75" x14ac:dyDescent="0.2"/>
  <cols>
    <col min="1" max="1" width="8.28515625" style="4" customWidth="1"/>
    <col min="2" max="2" width="30.42578125" style="3" customWidth="1"/>
    <col min="3" max="10" width="9.7109375" style="4" customWidth="1"/>
    <col min="11" max="14" width="9.7109375" style="4" hidden="1" customWidth="1"/>
    <col min="15" max="16" width="9.7109375" style="4" customWidth="1"/>
    <col min="17" max="17" width="17.42578125" style="4" customWidth="1"/>
    <col min="18" max="18" width="19.28515625" style="2" customWidth="1"/>
    <col min="19" max="16384" width="8.85546875" style="2"/>
  </cols>
  <sheetData>
    <row r="1" spans="1:18" ht="13.5" thickBot="1" x14ac:dyDescent="0.25">
      <c r="C1" s="47" t="s">
        <v>0</v>
      </c>
      <c r="D1" s="48"/>
      <c r="E1" s="47" t="s">
        <v>4</v>
      </c>
      <c r="F1" s="48"/>
      <c r="G1" s="47" t="s">
        <v>5</v>
      </c>
      <c r="H1" s="48"/>
      <c r="I1" s="47" t="s">
        <v>6</v>
      </c>
      <c r="J1" s="48"/>
      <c r="K1" s="47" t="s">
        <v>7</v>
      </c>
      <c r="L1" s="48"/>
      <c r="M1" s="47" t="s">
        <v>9</v>
      </c>
      <c r="N1" s="48"/>
      <c r="O1" s="45" t="s">
        <v>3</v>
      </c>
      <c r="P1" s="46"/>
    </row>
    <row r="2" spans="1:18" ht="13.5" thickBot="1" x14ac:dyDescent="0.25">
      <c r="A2" s="11" t="s">
        <v>8</v>
      </c>
      <c r="B2" s="5" t="s">
        <v>33</v>
      </c>
      <c r="C2" s="6" t="s">
        <v>1</v>
      </c>
      <c r="D2" s="7" t="s">
        <v>2</v>
      </c>
      <c r="E2" s="6" t="s">
        <v>1</v>
      </c>
      <c r="F2" s="7" t="s">
        <v>2</v>
      </c>
      <c r="G2" s="6" t="s">
        <v>1</v>
      </c>
      <c r="H2" s="7" t="s">
        <v>2</v>
      </c>
      <c r="I2" s="6" t="s">
        <v>1</v>
      </c>
      <c r="J2" s="7" t="s">
        <v>2</v>
      </c>
      <c r="K2" s="6" t="s">
        <v>1</v>
      </c>
      <c r="L2" s="7" t="s">
        <v>2</v>
      </c>
      <c r="M2" s="6" t="s">
        <v>1</v>
      </c>
      <c r="N2" s="7" t="s">
        <v>2</v>
      </c>
      <c r="O2" s="28" t="s">
        <v>1</v>
      </c>
      <c r="P2" s="16" t="s">
        <v>2</v>
      </c>
      <c r="Q2" s="12" t="s">
        <v>88</v>
      </c>
      <c r="R2" s="13" t="s">
        <v>89</v>
      </c>
    </row>
    <row r="3" spans="1:18" ht="18.75" x14ac:dyDescent="0.2">
      <c r="A3" s="14" t="s">
        <v>10</v>
      </c>
      <c r="B3" s="24" t="s">
        <v>117</v>
      </c>
      <c r="C3" s="30">
        <v>2</v>
      </c>
      <c r="D3" s="1">
        <f t="shared" ref="D3:D25" si="0">IFERROR(_xlfn.RANK.AVG(C3,C$3:C$25),0)</f>
        <v>15.5</v>
      </c>
      <c r="E3" s="30">
        <v>0</v>
      </c>
      <c r="F3" s="1">
        <f t="shared" ref="F3:F25" si="1">IFERROR(_xlfn.RANK.AVG(E3,E$3:E$25),0)</f>
        <v>20</v>
      </c>
      <c r="G3" s="30">
        <v>0</v>
      </c>
      <c r="H3" s="1">
        <f t="shared" ref="H3:H25" si="2">IFERROR(_xlfn.RANK.AVG(G3,G$3:G$25),0)</f>
        <v>20</v>
      </c>
      <c r="I3" s="1">
        <v>1</v>
      </c>
      <c r="J3" s="1">
        <f t="shared" ref="J3:J25" si="3">IFERROR(_xlfn.RANK.AVG(I3,I$3:I$25),0)</f>
        <v>9</v>
      </c>
      <c r="K3" s="1"/>
      <c r="L3" s="1">
        <f t="shared" ref="L3:L25" si="4">IFERROR(_xlfn.RANK.AVG(K3,K$3:K$25),0)</f>
        <v>0</v>
      </c>
      <c r="M3" s="1"/>
      <c r="N3" s="1">
        <f t="shared" ref="N3:N25" si="5">IFERROR(_xlfn.RANK.AVG(M3,M$3:M$25),0)</f>
        <v>0</v>
      </c>
      <c r="O3" s="17">
        <f t="shared" ref="O3:O25" si="6">SUM(C3,E3,G3,I3,K3,M3)</f>
        <v>3</v>
      </c>
      <c r="P3" s="18">
        <f t="shared" ref="P3:P25" si="7">SUM(D3,F3,H3,J3,L3,N3)</f>
        <v>64.5</v>
      </c>
      <c r="Q3" s="8">
        <f t="shared" ref="Q3:Q25" si="8">SUM(G3+I3)</f>
        <v>1</v>
      </c>
      <c r="R3" s="1">
        <f t="shared" ref="R3:R25" si="9">SUM(E3+G3+I3)</f>
        <v>1</v>
      </c>
    </row>
    <row r="4" spans="1:18" ht="18.75" x14ac:dyDescent="0.2">
      <c r="A4" s="15" t="s">
        <v>11</v>
      </c>
      <c r="B4" s="24" t="s">
        <v>157</v>
      </c>
      <c r="C4" s="31">
        <v>0</v>
      </c>
      <c r="D4" s="1">
        <f t="shared" si="0"/>
        <v>22</v>
      </c>
      <c r="E4" s="30">
        <v>0</v>
      </c>
      <c r="F4" s="1">
        <f t="shared" si="1"/>
        <v>20</v>
      </c>
      <c r="G4" s="31">
        <v>0</v>
      </c>
      <c r="H4" s="1">
        <f t="shared" si="2"/>
        <v>20</v>
      </c>
      <c r="I4" s="9">
        <v>0</v>
      </c>
      <c r="J4" s="1">
        <f t="shared" si="3"/>
        <v>17.5</v>
      </c>
      <c r="K4" s="9"/>
      <c r="L4" s="1">
        <f t="shared" si="4"/>
        <v>0</v>
      </c>
      <c r="M4" s="9"/>
      <c r="N4" s="1">
        <f t="shared" si="5"/>
        <v>0</v>
      </c>
      <c r="O4" s="17">
        <f t="shared" si="6"/>
        <v>0</v>
      </c>
      <c r="P4" s="18">
        <f t="shared" si="7"/>
        <v>79.5</v>
      </c>
      <c r="Q4" s="8">
        <f t="shared" si="8"/>
        <v>0</v>
      </c>
      <c r="R4" s="1">
        <f t="shared" si="9"/>
        <v>0</v>
      </c>
    </row>
    <row r="5" spans="1:18" ht="18.75" x14ac:dyDescent="0.2">
      <c r="A5" s="15" t="s">
        <v>12</v>
      </c>
      <c r="B5" s="24" t="s">
        <v>76</v>
      </c>
      <c r="C5" s="31">
        <v>1</v>
      </c>
      <c r="D5" s="1">
        <f t="shared" si="0"/>
        <v>19</v>
      </c>
      <c r="E5" s="30">
        <v>1</v>
      </c>
      <c r="F5" s="1">
        <f t="shared" si="1"/>
        <v>12.5</v>
      </c>
      <c r="G5" s="31">
        <v>0</v>
      </c>
      <c r="H5" s="1">
        <f t="shared" si="2"/>
        <v>20</v>
      </c>
      <c r="I5" s="9">
        <v>4</v>
      </c>
      <c r="J5" s="1">
        <f t="shared" si="3"/>
        <v>2.5</v>
      </c>
      <c r="K5" s="9"/>
      <c r="L5" s="1">
        <f t="shared" si="4"/>
        <v>0</v>
      </c>
      <c r="M5" s="9"/>
      <c r="N5" s="1">
        <f t="shared" si="5"/>
        <v>0</v>
      </c>
      <c r="O5" s="17">
        <f t="shared" si="6"/>
        <v>6</v>
      </c>
      <c r="P5" s="18">
        <f t="shared" si="7"/>
        <v>54</v>
      </c>
      <c r="Q5" s="8">
        <f t="shared" si="8"/>
        <v>4</v>
      </c>
      <c r="R5" s="1">
        <f t="shared" si="9"/>
        <v>5</v>
      </c>
    </row>
    <row r="6" spans="1:18" ht="18.75" x14ac:dyDescent="0.2">
      <c r="A6" s="15" t="s">
        <v>13</v>
      </c>
      <c r="B6" s="24" t="s">
        <v>83</v>
      </c>
      <c r="C6" s="31">
        <v>0</v>
      </c>
      <c r="D6" s="1">
        <f t="shared" si="0"/>
        <v>22</v>
      </c>
      <c r="E6" s="30">
        <v>4</v>
      </c>
      <c r="F6" s="1">
        <f t="shared" si="1"/>
        <v>2.5</v>
      </c>
      <c r="G6" s="31">
        <v>1</v>
      </c>
      <c r="H6" s="1">
        <f t="shared" si="2"/>
        <v>13.5</v>
      </c>
      <c r="I6" s="9">
        <v>0</v>
      </c>
      <c r="J6" s="1">
        <f t="shared" si="3"/>
        <v>17.5</v>
      </c>
      <c r="K6" s="9"/>
      <c r="L6" s="1">
        <f t="shared" si="4"/>
        <v>0</v>
      </c>
      <c r="M6" s="9"/>
      <c r="N6" s="1">
        <f t="shared" si="5"/>
        <v>0</v>
      </c>
      <c r="O6" s="17">
        <f t="shared" si="6"/>
        <v>5</v>
      </c>
      <c r="P6" s="18">
        <f t="shared" si="7"/>
        <v>55.5</v>
      </c>
      <c r="Q6" s="8">
        <f t="shared" si="8"/>
        <v>1</v>
      </c>
      <c r="R6" s="1">
        <f t="shared" si="9"/>
        <v>5</v>
      </c>
    </row>
    <row r="7" spans="1:18" ht="18.75" x14ac:dyDescent="0.2">
      <c r="A7" s="15" t="s">
        <v>14</v>
      </c>
      <c r="B7" s="24" t="s">
        <v>86</v>
      </c>
      <c r="C7" s="31">
        <v>0</v>
      </c>
      <c r="D7" s="1">
        <f t="shared" si="0"/>
        <v>22</v>
      </c>
      <c r="E7" s="30">
        <v>1</v>
      </c>
      <c r="F7" s="1">
        <f t="shared" si="1"/>
        <v>12.5</v>
      </c>
      <c r="G7" s="31">
        <v>0</v>
      </c>
      <c r="H7" s="1">
        <f t="shared" si="2"/>
        <v>20</v>
      </c>
      <c r="I7" s="9">
        <v>0</v>
      </c>
      <c r="J7" s="1">
        <f t="shared" si="3"/>
        <v>17.5</v>
      </c>
      <c r="K7" s="9"/>
      <c r="L7" s="1">
        <f t="shared" si="4"/>
        <v>0</v>
      </c>
      <c r="M7" s="9"/>
      <c r="N7" s="1">
        <f t="shared" si="5"/>
        <v>0</v>
      </c>
      <c r="O7" s="17">
        <f t="shared" si="6"/>
        <v>1</v>
      </c>
      <c r="P7" s="18">
        <f t="shared" si="7"/>
        <v>72</v>
      </c>
      <c r="Q7" s="8">
        <f t="shared" si="8"/>
        <v>0</v>
      </c>
      <c r="R7" s="1">
        <f t="shared" si="9"/>
        <v>1</v>
      </c>
    </row>
    <row r="8" spans="1:18" ht="18.75" x14ac:dyDescent="0.2">
      <c r="A8" s="15" t="s">
        <v>15</v>
      </c>
      <c r="B8" s="24" t="s">
        <v>79</v>
      </c>
      <c r="C8" s="31">
        <v>2</v>
      </c>
      <c r="D8" s="1">
        <f t="shared" si="0"/>
        <v>15.5</v>
      </c>
      <c r="E8" s="30">
        <v>2</v>
      </c>
      <c r="F8" s="1">
        <f t="shared" si="1"/>
        <v>6.5</v>
      </c>
      <c r="G8" s="31">
        <v>2</v>
      </c>
      <c r="H8" s="1">
        <f t="shared" si="2"/>
        <v>7</v>
      </c>
      <c r="I8" s="9">
        <v>1</v>
      </c>
      <c r="J8" s="1">
        <f t="shared" si="3"/>
        <v>9</v>
      </c>
      <c r="K8" s="9"/>
      <c r="L8" s="1">
        <f t="shared" si="4"/>
        <v>0</v>
      </c>
      <c r="M8" s="9"/>
      <c r="N8" s="1">
        <f t="shared" si="5"/>
        <v>0</v>
      </c>
      <c r="O8" s="17">
        <f t="shared" si="6"/>
        <v>7</v>
      </c>
      <c r="P8" s="18">
        <f t="shared" si="7"/>
        <v>38</v>
      </c>
      <c r="Q8" s="8">
        <f t="shared" si="8"/>
        <v>3</v>
      </c>
      <c r="R8" s="1">
        <f t="shared" si="9"/>
        <v>5</v>
      </c>
    </row>
    <row r="9" spans="1:18" ht="18.75" x14ac:dyDescent="0.2">
      <c r="A9" s="15" t="s">
        <v>16</v>
      </c>
      <c r="B9" s="24" t="s">
        <v>155</v>
      </c>
      <c r="C9" s="31">
        <v>6</v>
      </c>
      <c r="D9" s="1">
        <f t="shared" si="0"/>
        <v>4</v>
      </c>
      <c r="E9" s="30">
        <v>1</v>
      </c>
      <c r="F9" s="1">
        <f t="shared" si="1"/>
        <v>12.5</v>
      </c>
      <c r="G9" s="31">
        <v>2</v>
      </c>
      <c r="H9" s="1">
        <f t="shared" si="2"/>
        <v>7</v>
      </c>
      <c r="I9" s="9">
        <v>4</v>
      </c>
      <c r="J9" s="1">
        <f t="shared" si="3"/>
        <v>2.5</v>
      </c>
      <c r="K9" s="9"/>
      <c r="L9" s="1">
        <f t="shared" si="4"/>
        <v>0</v>
      </c>
      <c r="M9" s="9"/>
      <c r="N9" s="1">
        <f t="shared" si="5"/>
        <v>0</v>
      </c>
      <c r="O9" s="17">
        <f t="shared" si="6"/>
        <v>13</v>
      </c>
      <c r="P9" s="18">
        <f t="shared" si="7"/>
        <v>26</v>
      </c>
      <c r="Q9" s="8">
        <f t="shared" si="8"/>
        <v>6</v>
      </c>
      <c r="R9" s="1">
        <f t="shared" si="9"/>
        <v>7</v>
      </c>
    </row>
    <row r="10" spans="1:18" ht="18.75" x14ac:dyDescent="0.2">
      <c r="A10" s="15" t="s">
        <v>17</v>
      </c>
      <c r="B10" s="24" t="s">
        <v>107</v>
      </c>
      <c r="C10" s="31">
        <v>3</v>
      </c>
      <c r="D10" s="1">
        <f t="shared" si="0"/>
        <v>11</v>
      </c>
      <c r="E10" s="30">
        <v>1</v>
      </c>
      <c r="F10" s="1">
        <f t="shared" si="1"/>
        <v>12.5</v>
      </c>
      <c r="G10" s="31">
        <v>1</v>
      </c>
      <c r="H10" s="1">
        <f t="shared" si="2"/>
        <v>13.5</v>
      </c>
      <c r="I10" s="9">
        <v>2</v>
      </c>
      <c r="J10" s="1">
        <f t="shared" si="3"/>
        <v>5.5</v>
      </c>
      <c r="K10" s="9"/>
      <c r="L10" s="1">
        <f t="shared" si="4"/>
        <v>0</v>
      </c>
      <c r="M10" s="9"/>
      <c r="N10" s="1">
        <f t="shared" si="5"/>
        <v>0</v>
      </c>
      <c r="O10" s="17">
        <f t="shared" si="6"/>
        <v>7</v>
      </c>
      <c r="P10" s="18">
        <f t="shared" si="7"/>
        <v>42.5</v>
      </c>
      <c r="Q10" s="8">
        <f t="shared" si="8"/>
        <v>3</v>
      </c>
      <c r="R10" s="1">
        <f t="shared" si="9"/>
        <v>4</v>
      </c>
    </row>
    <row r="11" spans="1:18" ht="18.75" x14ac:dyDescent="0.2">
      <c r="A11" s="15" t="s">
        <v>18</v>
      </c>
      <c r="B11" s="24" t="s">
        <v>105</v>
      </c>
      <c r="C11" s="31">
        <v>6</v>
      </c>
      <c r="D11" s="1">
        <f t="shared" si="0"/>
        <v>4</v>
      </c>
      <c r="E11" s="30">
        <v>2</v>
      </c>
      <c r="F11" s="1">
        <f t="shared" si="1"/>
        <v>6.5</v>
      </c>
      <c r="G11" s="31">
        <v>3</v>
      </c>
      <c r="H11" s="1">
        <f t="shared" si="2"/>
        <v>2</v>
      </c>
      <c r="I11" s="9">
        <v>0</v>
      </c>
      <c r="J11" s="1">
        <f t="shared" si="3"/>
        <v>17.5</v>
      </c>
      <c r="K11" s="9"/>
      <c r="L11" s="1">
        <f t="shared" si="4"/>
        <v>0</v>
      </c>
      <c r="M11" s="9"/>
      <c r="N11" s="1">
        <f t="shared" si="5"/>
        <v>0</v>
      </c>
      <c r="O11" s="17">
        <f t="shared" si="6"/>
        <v>11</v>
      </c>
      <c r="P11" s="18">
        <f t="shared" si="7"/>
        <v>30</v>
      </c>
      <c r="Q11" s="8">
        <f t="shared" si="8"/>
        <v>3</v>
      </c>
      <c r="R11" s="1">
        <f t="shared" si="9"/>
        <v>5</v>
      </c>
    </row>
    <row r="12" spans="1:18" ht="18.75" x14ac:dyDescent="0.2">
      <c r="A12" s="15" t="s">
        <v>19</v>
      </c>
      <c r="B12" s="24" t="s">
        <v>115</v>
      </c>
      <c r="C12" s="31">
        <v>6</v>
      </c>
      <c r="D12" s="1">
        <f t="shared" si="0"/>
        <v>4</v>
      </c>
      <c r="E12" s="30">
        <v>1</v>
      </c>
      <c r="F12" s="1">
        <f t="shared" si="1"/>
        <v>12.5</v>
      </c>
      <c r="G12" s="31">
        <v>1</v>
      </c>
      <c r="H12" s="1">
        <f t="shared" si="2"/>
        <v>13.5</v>
      </c>
      <c r="I12" s="9">
        <v>0</v>
      </c>
      <c r="J12" s="1">
        <f t="shared" si="3"/>
        <v>17.5</v>
      </c>
      <c r="K12" s="9"/>
      <c r="L12" s="1">
        <f t="shared" si="4"/>
        <v>0</v>
      </c>
      <c r="M12" s="9"/>
      <c r="N12" s="1">
        <f t="shared" si="5"/>
        <v>0</v>
      </c>
      <c r="O12" s="17">
        <f t="shared" si="6"/>
        <v>8</v>
      </c>
      <c r="P12" s="18">
        <f t="shared" si="7"/>
        <v>47.5</v>
      </c>
      <c r="Q12" s="8">
        <f t="shared" si="8"/>
        <v>1</v>
      </c>
      <c r="R12" s="1">
        <f t="shared" si="9"/>
        <v>2</v>
      </c>
    </row>
    <row r="13" spans="1:18" ht="18.75" x14ac:dyDescent="0.2">
      <c r="A13" s="15" t="s">
        <v>20</v>
      </c>
      <c r="B13" s="24" t="s">
        <v>103</v>
      </c>
      <c r="C13" s="31">
        <v>4</v>
      </c>
      <c r="D13" s="1">
        <f t="shared" si="0"/>
        <v>7</v>
      </c>
      <c r="E13" s="30">
        <v>1</v>
      </c>
      <c r="F13" s="1">
        <f t="shared" si="1"/>
        <v>12.5</v>
      </c>
      <c r="G13" s="31">
        <v>3</v>
      </c>
      <c r="H13" s="1">
        <f t="shared" si="2"/>
        <v>2</v>
      </c>
      <c r="I13" s="9">
        <v>4</v>
      </c>
      <c r="J13" s="1">
        <f t="shared" si="3"/>
        <v>2.5</v>
      </c>
      <c r="K13" s="9"/>
      <c r="L13" s="1">
        <f t="shared" si="4"/>
        <v>0</v>
      </c>
      <c r="M13" s="9"/>
      <c r="N13" s="1">
        <f t="shared" si="5"/>
        <v>0</v>
      </c>
      <c r="O13" s="17">
        <f t="shared" si="6"/>
        <v>12</v>
      </c>
      <c r="P13" s="18">
        <f t="shared" si="7"/>
        <v>24</v>
      </c>
      <c r="Q13" s="8">
        <f t="shared" si="8"/>
        <v>7</v>
      </c>
      <c r="R13" s="1">
        <f t="shared" si="9"/>
        <v>8</v>
      </c>
    </row>
    <row r="14" spans="1:18" ht="18.75" x14ac:dyDescent="0.2">
      <c r="A14" s="15" t="s">
        <v>21</v>
      </c>
      <c r="B14" s="24" t="s">
        <v>84</v>
      </c>
      <c r="C14" s="31">
        <v>3</v>
      </c>
      <c r="D14" s="1">
        <f t="shared" si="0"/>
        <v>11</v>
      </c>
      <c r="E14" s="30">
        <v>2</v>
      </c>
      <c r="F14" s="1">
        <f t="shared" si="1"/>
        <v>6.5</v>
      </c>
      <c r="G14" s="31">
        <v>2</v>
      </c>
      <c r="H14" s="1">
        <f t="shared" si="2"/>
        <v>7</v>
      </c>
      <c r="I14" s="9">
        <v>1</v>
      </c>
      <c r="J14" s="1">
        <f t="shared" si="3"/>
        <v>9</v>
      </c>
      <c r="K14" s="9"/>
      <c r="L14" s="1">
        <f t="shared" si="4"/>
        <v>0</v>
      </c>
      <c r="M14" s="9"/>
      <c r="N14" s="1">
        <f t="shared" si="5"/>
        <v>0</v>
      </c>
      <c r="O14" s="17">
        <f t="shared" si="6"/>
        <v>8</v>
      </c>
      <c r="P14" s="18">
        <f t="shared" si="7"/>
        <v>33.5</v>
      </c>
      <c r="Q14" s="8">
        <f t="shared" si="8"/>
        <v>3</v>
      </c>
      <c r="R14" s="1">
        <f t="shared" si="9"/>
        <v>5</v>
      </c>
    </row>
    <row r="15" spans="1:18" ht="18.75" x14ac:dyDescent="0.2">
      <c r="A15" s="15" t="s">
        <v>22</v>
      </c>
      <c r="B15" s="24" t="s">
        <v>58</v>
      </c>
      <c r="C15" s="31">
        <v>2</v>
      </c>
      <c r="D15" s="1">
        <f t="shared" si="0"/>
        <v>15.5</v>
      </c>
      <c r="E15" s="30">
        <v>1</v>
      </c>
      <c r="F15" s="1">
        <f t="shared" si="1"/>
        <v>12.5</v>
      </c>
      <c r="G15" s="31">
        <v>3</v>
      </c>
      <c r="H15" s="1">
        <f t="shared" si="2"/>
        <v>2</v>
      </c>
      <c r="I15" s="9">
        <v>2</v>
      </c>
      <c r="J15" s="1">
        <f t="shared" si="3"/>
        <v>5.5</v>
      </c>
      <c r="K15" s="9"/>
      <c r="L15" s="1">
        <f t="shared" si="4"/>
        <v>0</v>
      </c>
      <c r="M15" s="9"/>
      <c r="N15" s="1">
        <f t="shared" si="5"/>
        <v>0</v>
      </c>
      <c r="O15" s="17">
        <f t="shared" si="6"/>
        <v>8</v>
      </c>
      <c r="P15" s="18">
        <f t="shared" si="7"/>
        <v>35.5</v>
      </c>
      <c r="Q15" s="8">
        <f t="shared" si="8"/>
        <v>5</v>
      </c>
      <c r="R15" s="1">
        <f t="shared" si="9"/>
        <v>6</v>
      </c>
    </row>
    <row r="16" spans="1:18" ht="18.75" x14ac:dyDescent="0.2">
      <c r="A16" s="15" t="s">
        <v>23</v>
      </c>
      <c r="B16" s="24" t="s">
        <v>62</v>
      </c>
      <c r="C16" s="31">
        <v>2</v>
      </c>
      <c r="D16" s="1">
        <f t="shared" si="0"/>
        <v>15.5</v>
      </c>
      <c r="E16" s="30">
        <v>3</v>
      </c>
      <c r="F16" s="1">
        <f t="shared" si="1"/>
        <v>4</v>
      </c>
      <c r="G16" s="31">
        <v>0</v>
      </c>
      <c r="H16" s="1">
        <f t="shared" si="2"/>
        <v>20</v>
      </c>
      <c r="I16" s="9">
        <v>0</v>
      </c>
      <c r="J16" s="1">
        <f t="shared" si="3"/>
        <v>17.5</v>
      </c>
      <c r="K16" s="9"/>
      <c r="L16" s="1">
        <f t="shared" si="4"/>
        <v>0</v>
      </c>
      <c r="M16" s="9"/>
      <c r="N16" s="1">
        <f t="shared" si="5"/>
        <v>0</v>
      </c>
      <c r="O16" s="17">
        <f t="shared" si="6"/>
        <v>5</v>
      </c>
      <c r="P16" s="18">
        <f t="shared" si="7"/>
        <v>57</v>
      </c>
      <c r="Q16" s="8">
        <f t="shared" si="8"/>
        <v>0</v>
      </c>
      <c r="R16" s="1">
        <f t="shared" si="9"/>
        <v>3</v>
      </c>
    </row>
    <row r="17" spans="1:19" ht="18.75" x14ac:dyDescent="0.2">
      <c r="A17" s="15" t="s">
        <v>24</v>
      </c>
      <c r="B17" s="24" t="s">
        <v>70</v>
      </c>
      <c r="C17" s="31">
        <v>1</v>
      </c>
      <c r="D17" s="1">
        <f t="shared" si="0"/>
        <v>19</v>
      </c>
      <c r="E17" s="30">
        <v>4</v>
      </c>
      <c r="F17" s="1">
        <f t="shared" si="1"/>
        <v>2.5</v>
      </c>
      <c r="G17" s="31">
        <v>2</v>
      </c>
      <c r="H17" s="1">
        <f t="shared" si="2"/>
        <v>7</v>
      </c>
      <c r="I17" s="9">
        <v>0</v>
      </c>
      <c r="J17" s="1">
        <f t="shared" si="3"/>
        <v>17.5</v>
      </c>
      <c r="K17" s="9"/>
      <c r="L17" s="1">
        <f t="shared" si="4"/>
        <v>0</v>
      </c>
      <c r="M17" s="9"/>
      <c r="N17" s="1">
        <f t="shared" si="5"/>
        <v>0</v>
      </c>
      <c r="O17" s="17">
        <f t="shared" si="6"/>
        <v>7</v>
      </c>
      <c r="P17" s="18">
        <f t="shared" si="7"/>
        <v>46</v>
      </c>
      <c r="Q17" s="8">
        <f t="shared" si="8"/>
        <v>2</v>
      </c>
      <c r="R17" s="1">
        <f t="shared" si="9"/>
        <v>6</v>
      </c>
    </row>
    <row r="18" spans="1:19" ht="18.75" x14ac:dyDescent="0.2">
      <c r="A18" s="15" t="s">
        <v>25</v>
      </c>
      <c r="B18" s="24" t="s">
        <v>61</v>
      </c>
      <c r="C18" s="31">
        <v>3</v>
      </c>
      <c r="D18" s="1">
        <f t="shared" si="0"/>
        <v>11</v>
      </c>
      <c r="E18" s="30">
        <v>1</v>
      </c>
      <c r="F18" s="1">
        <f t="shared" si="1"/>
        <v>12.5</v>
      </c>
      <c r="G18" s="31">
        <v>1</v>
      </c>
      <c r="H18" s="1">
        <f t="shared" si="2"/>
        <v>13.5</v>
      </c>
      <c r="I18" s="9">
        <v>0</v>
      </c>
      <c r="J18" s="1">
        <f t="shared" si="3"/>
        <v>17.5</v>
      </c>
      <c r="K18" s="9"/>
      <c r="L18" s="1">
        <f t="shared" si="4"/>
        <v>0</v>
      </c>
      <c r="M18" s="9"/>
      <c r="N18" s="1">
        <f t="shared" si="5"/>
        <v>0</v>
      </c>
      <c r="O18" s="17">
        <f t="shared" si="6"/>
        <v>5</v>
      </c>
      <c r="P18" s="18">
        <f t="shared" si="7"/>
        <v>54.5</v>
      </c>
      <c r="Q18" s="8">
        <f t="shared" si="8"/>
        <v>1</v>
      </c>
      <c r="R18" s="1">
        <f t="shared" si="9"/>
        <v>2</v>
      </c>
    </row>
    <row r="19" spans="1:19" ht="18.75" x14ac:dyDescent="0.2">
      <c r="A19" s="15" t="s">
        <v>26</v>
      </c>
      <c r="B19" s="24" t="s">
        <v>77</v>
      </c>
      <c r="C19" s="31">
        <v>4</v>
      </c>
      <c r="D19" s="1">
        <f t="shared" si="0"/>
        <v>7</v>
      </c>
      <c r="E19" s="30">
        <v>6</v>
      </c>
      <c r="F19" s="1">
        <f t="shared" si="1"/>
        <v>1</v>
      </c>
      <c r="G19" s="31">
        <v>0</v>
      </c>
      <c r="H19" s="1">
        <f t="shared" si="2"/>
        <v>20</v>
      </c>
      <c r="I19" s="9">
        <v>1</v>
      </c>
      <c r="J19" s="1">
        <f t="shared" si="3"/>
        <v>9</v>
      </c>
      <c r="K19" s="9"/>
      <c r="L19" s="1">
        <f t="shared" si="4"/>
        <v>0</v>
      </c>
      <c r="M19" s="9"/>
      <c r="N19" s="1">
        <f t="shared" si="5"/>
        <v>0</v>
      </c>
      <c r="O19" s="17">
        <f t="shared" si="6"/>
        <v>11</v>
      </c>
      <c r="P19" s="18">
        <f t="shared" si="7"/>
        <v>37</v>
      </c>
      <c r="Q19" s="8">
        <f t="shared" si="8"/>
        <v>1</v>
      </c>
      <c r="R19" s="1">
        <f t="shared" si="9"/>
        <v>7</v>
      </c>
    </row>
    <row r="20" spans="1:19" ht="18.75" x14ac:dyDescent="0.2">
      <c r="A20" s="15" t="s">
        <v>27</v>
      </c>
      <c r="B20" s="24" t="s">
        <v>71</v>
      </c>
      <c r="C20" s="31">
        <v>3</v>
      </c>
      <c r="D20" s="1">
        <f t="shared" si="0"/>
        <v>11</v>
      </c>
      <c r="E20" s="30">
        <v>0</v>
      </c>
      <c r="F20" s="1">
        <f t="shared" si="1"/>
        <v>20</v>
      </c>
      <c r="G20" s="31">
        <v>2</v>
      </c>
      <c r="H20" s="1">
        <f t="shared" si="2"/>
        <v>7</v>
      </c>
      <c r="I20" s="9">
        <v>1</v>
      </c>
      <c r="J20" s="1">
        <f t="shared" si="3"/>
        <v>9</v>
      </c>
      <c r="K20" s="9"/>
      <c r="L20" s="1">
        <f t="shared" si="4"/>
        <v>0</v>
      </c>
      <c r="M20" s="9"/>
      <c r="N20" s="1">
        <f t="shared" si="5"/>
        <v>0</v>
      </c>
      <c r="O20" s="17">
        <f t="shared" si="6"/>
        <v>6</v>
      </c>
      <c r="P20" s="18">
        <f t="shared" si="7"/>
        <v>47</v>
      </c>
      <c r="Q20" s="8">
        <f t="shared" si="8"/>
        <v>3</v>
      </c>
      <c r="R20" s="1">
        <f t="shared" si="9"/>
        <v>3</v>
      </c>
    </row>
    <row r="21" spans="1:19" ht="18.75" x14ac:dyDescent="0.2">
      <c r="A21" s="15" t="s">
        <v>28</v>
      </c>
      <c r="B21" s="24" t="s">
        <v>74</v>
      </c>
      <c r="C21" s="31">
        <v>3</v>
      </c>
      <c r="D21" s="1">
        <f t="shared" si="0"/>
        <v>11</v>
      </c>
      <c r="E21" s="30">
        <v>0</v>
      </c>
      <c r="F21" s="1">
        <f t="shared" si="1"/>
        <v>20</v>
      </c>
      <c r="G21" s="31">
        <v>1</v>
      </c>
      <c r="H21" s="1">
        <f t="shared" si="2"/>
        <v>13.5</v>
      </c>
      <c r="I21" s="9">
        <v>0</v>
      </c>
      <c r="J21" s="1">
        <f t="shared" si="3"/>
        <v>17.5</v>
      </c>
      <c r="K21" s="9"/>
      <c r="L21" s="1">
        <f t="shared" si="4"/>
        <v>0</v>
      </c>
      <c r="M21" s="9"/>
      <c r="N21" s="1">
        <f t="shared" si="5"/>
        <v>0</v>
      </c>
      <c r="O21" s="17">
        <f t="shared" si="6"/>
        <v>4</v>
      </c>
      <c r="P21" s="18">
        <f t="shared" si="7"/>
        <v>62</v>
      </c>
      <c r="Q21" s="8">
        <f t="shared" si="8"/>
        <v>1</v>
      </c>
      <c r="R21" s="1">
        <f t="shared" si="9"/>
        <v>1</v>
      </c>
      <c r="S21" s="32"/>
    </row>
    <row r="22" spans="1:19" ht="18.75" x14ac:dyDescent="0.2">
      <c r="A22" s="15" t="s">
        <v>29</v>
      </c>
      <c r="B22" s="24" t="s">
        <v>63</v>
      </c>
      <c r="C22" s="31">
        <v>4</v>
      </c>
      <c r="D22" s="1">
        <f t="shared" si="0"/>
        <v>7</v>
      </c>
      <c r="E22" s="30">
        <v>0</v>
      </c>
      <c r="F22" s="1">
        <f t="shared" si="1"/>
        <v>20</v>
      </c>
      <c r="G22" s="31">
        <v>0</v>
      </c>
      <c r="H22" s="1">
        <f t="shared" si="2"/>
        <v>20</v>
      </c>
      <c r="I22" s="9">
        <v>0</v>
      </c>
      <c r="J22" s="1">
        <f t="shared" si="3"/>
        <v>17.5</v>
      </c>
      <c r="K22" s="9"/>
      <c r="L22" s="1">
        <f t="shared" si="4"/>
        <v>0</v>
      </c>
      <c r="M22" s="9"/>
      <c r="N22" s="1">
        <f t="shared" si="5"/>
        <v>0</v>
      </c>
      <c r="O22" s="17">
        <f t="shared" si="6"/>
        <v>4</v>
      </c>
      <c r="P22" s="18">
        <f t="shared" si="7"/>
        <v>64.5</v>
      </c>
      <c r="Q22" s="8">
        <f t="shared" si="8"/>
        <v>0</v>
      </c>
      <c r="R22" s="1">
        <f t="shared" si="9"/>
        <v>0</v>
      </c>
    </row>
    <row r="23" spans="1:19" ht="18.75" x14ac:dyDescent="0.2">
      <c r="A23" s="15" t="s">
        <v>30</v>
      </c>
      <c r="B23" s="24" t="s">
        <v>57</v>
      </c>
      <c r="C23" s="31">
        <v>7</v>
      </c>
      <c r="D23" s="1">
        <f t="shared" si="0"/>
        <v>1.5</v>
      </c>
      <c r="E23" s="30">
        <v>0</v>
      </c>
      <c r="F23" s="1">
        <f t="shared" si="1"/>
        <v>20</v>
      </c>
      <c r="G23" s="31">
        <v>1</v>
      </c>
      <c r="H23" s="1">
        <f t="shared" si="2"/>
        <v>13.5</v>
      </c>
      <c r="I23" s="9">
        <v>0</v>
      </c>
      <c r="J23" s="1">
        <f t="shared" si="3"/>
        <v>17.5</v>
      </c>
      <c r="K23" s="9"/>
      <c r="L23" s="1">
        <f t="shared" si="4"/>
        <v>0</v>
      </c>
      <c r="M23" s="9"/>
      <c r="N23" s="1">
        <f t="shared" si="5"/>
        <v>0</v>
      </c>
      <c r="O23" s="17">
        <f t="shared" si="6"/>
        <v>8</v>
      </c>
      <c r="P23" s="18">
        <f t="shared" si="7"/>
        <v>52.5</v>
      </c>
      <c r="Q23" s="8">
        <f t="shared" si="8"/>
        <v>1</v>
      </c>
      <c r="R23" s="1">
        <f t="shared" si="9"/>
        <v>1</v>
      </c>
    </row>
    <row r="24" spans="1:19" ht="18.75" x14ac:dyDescent="0.2">
      <c r="A24" s="15" t="s">
        <v>31</v>
      </c>
      <c r="B24" s="24" t="s">
        <v>67</v>
      </c>
      <c r="C24" s="31">
        <v>7</v>
      </c>
      <c r="D24" s="1">
        <f t="shared" si="0"/>
        <v>1.5</v>
      </c>
      <c r="E24" s="30">
        <v>0</v>
      </c>
      <c r="F24" s="1">
        <f t="shared" si="1"/>
        <v>20</v>
      </c>
      <c r="G24" s="31">
        <v>2</v>
      </c>
      <c r="H24" s="1">
        <f t="shared" si="2"/>
        <v>7</v>
      </c>
      <c r="I24" s="9">
        <v>0</v>
      </c>
      <c r="J24" s="1">
        <f t="shared" si="3"/>
        <v>17.5</v>
      </c>
      <c r="K24" s="9"/>
      <c r="L24" s="1">
        <f t="shared" si="4"/>
        <v>0</v>
      </c>
      <c r="M24" s="9"/>
      <c r="N24" s="1">
        <f t="shared" si="5"/>
        <v>0</v>
      </c>
      <c r="O24" s="17">
        <f t="shared" si="6"/>
        <v>9</v>
      </c>
      <c r="P24" s="18">
        <f t="shared" si="7"/>
        <v>46</v>
      </c>
      <c r="Q24" s="8">
        <f t="shared" si="8"/>
        <v>2</v>
      </c>
      <c r="R24" s="1">
        <f t="shared" si="9"/>
        <v>2</v>
      </c>
    </row>
    <row r="25" spans="1:19" ht="18.75" x14ac:dyDescent="0.2">
      <c r="A25" s="15" t="s">
        <v>32</v>
      </c>
      <c r="B25" s="24" t="s">
        <v>95</v>
      </c>
      <c r="C25" s="31">
        <v>1</v>
      </c>
      <c r="D25" s="1">
        <f t="shared" si="0"/>
        <v>19</v>
      </c>
      <c r="E25" s="30">
        <v>2</v>
      </c>
      <c r="F25" s="1">
        <f t="shared" si="1"/>
        <v>6.5</v>
      </c>
      <c r="G25" s="31">
        <v>2</v>
      </c>
      <c r="H25" s="1">
        <f t="shared" si="2"/>
        <v>7</v>
      </c>
      <c r="I25" s="9">
        <v>4</v>
      </c>
      <c r="J25" s="1">
        <f t="shared" si="3"/>
        <v>2.5</v>
      </c>
      <c r="K25" s="9"/>
      <c r="L25" s="1">
        <f t="shared" si="4"/>
        <v>0</v>
      </c>
      <c r="M25" s="9"/>
      <c r="N25" s="1">
        <f t="shared" si="5"/>
        <v>0</v>
      </c>
      <c r="O25" s="17">
        <f t="shared" si="6"/>
        <v>9</v>
      </c>
      <c r="P25" s="18">
        <f t="shared" si="7"/>
        <v>35</v>
      </c>
      <c r="Q25" s="8">
        <f t="shared" si="8"/>
        <v>6</v>
      </c>
      <c r="R25" s="1">
        <f t="shared" si="9"/>
        <v>8</v>
      </c>
    </row>
  </sheetData>
  <mergeCells count="7">
    <mergeCell ref="O1:P1"/>
    <mergeCell ref="M1:N1"/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25"/>
  <sheetViews>
    <sheetView zoomScale="90" zoomScaleNormal="90" workbookViewId="0">
      <pane ySplit="2" topLeftCell="A3" activePane="bottomLeft" state="frozen"/>
      <selection pane="bottomLeft" activeCell="U12" sqref="U12"/>
    </sheetView>
  </sheetViews>
  <sheetFormatPr defaultColWidth="8.85546875" defaultRowHeight="12.75" x14ac:dyDescent="0.2"/>
  <cols>
    <col min="1" max="1" width="8.28515625" style="4" customWidth="1"/>
    <col min="2" max="2" width="30.42578125" style="3" customWidth="1"/>
    <col min="3" max="10" width="9.7109375" style="4" customWidth="1"/>
    <col min="11" max="14" width="9.7109375" style="4" hidden="1" customWidth="1"/>
    <col min="15" max="16" width="9.7109375" style="4" customWidth="1"/>
    <col min="17" max="17" width="16.28515625" style="4" customWidth="1"/>
    <col min="18" max="18" width="19.28515625" style="2" customWidth="1"/>
    <col min="19" max="16384" width="8.85546875" style="2"/>
  </cols>
  <sheetData>
    <row r="1" spans="1:18" ht="13.5" thickBot="1" x14ac:dyDescent="0.25">
      <c r="C1" s="47" t="s">
        <v>0</v>
      </c>
      <c r="D1" s="48"/>
      <c r="E1" s="47" t="s">
        <v>4</v>
      </c>
      <c r="F1" s="48"/>
      <c r="G1" s="47" t="s">
        <v>5</v>
      </c>
      <c r="H1" s="48"/>
      <c r="I1" s="47" t="s">
        <v>6</v>
      </c>
      <c r="J1" s="48"/>
      <c r="K1" s="47" t="s">
        <v>7</v>
      </c>
      <c r="L1" s="48"/>
      <c r="M1" s="47" t="s">
        <v>9</v>
      </c>
      <c r="N1" s="48"/>
      <c r="O1" s="45" t="s">
        <v>3</v>
      </c>
      <c r="P1" s="46"/>
    </row>
    <row r="2" spans="1:18" ht="13.5" thickBot="1" x14ac:dyDescent="0.25">
      <c r="A2" s="11" t="s">
        <v>8</v>
      </c>
      <c r="B2" s="10" t="s">
        <v>33</v>
      </c>
      <c r="C2" s="6" t="s">
        <v>1</v>
      </c>
      <c r="D2" s="7" t="s">
        <v>2</v>
      </c>
      <c r="E2" s="6" t="s">
        <v>1</v>
      </c>
      <c r="F2" s="7" t="s">
        <v>2</v>
      </c>
      <c r="G2" s="6" t="s">
        <v>1</v>
      </c>
      <c r="H2" s="7" t="s">
        <v>2</v>
      </c>
      <c r="I2" s="6" t="s">
        <v>1</v>
      </c>
      <c r="J2" s="7" t="s">
        <v>2</v>
      </c>
      <c r="K2" s="6" t="s">
        <v>1</v>
      </c>
      <c r="L2" s="7" t="s">
        <v>2</v>
      </c>
      <c r="M2" s="6" t="s">
        <v>1</v>
      </c>
      <c r="N2" s="7" t="s">
        <v>2</v>
      </c>
      <c r="O2" s="28" t="s">
        <v>1</v>
      </c>
      <c r="P2" s="16" t="s">
        <v>2</v>
      </c>
      <c r="Q2" s="12" t="s">
        <v>88</v>
      </c>
      <c r="R2" s="13" t="s">
        <v>89</v>
      </c>
    </row>
    <row r="3" spans="1:18" ht="18.75" x14ac:dyDescent="0.2">
      <c r="A3" s="14" t="s">
        <v>34</v>
      </c>
      <c r="B3" s="24" t="s">
        <v>85</v>
      </c>
      <c r="C3" s="30">
        <v>1</v>
      </c>
      <c r="D3" s="1">
        <f t="shared" ref="D3:D25" si="0">IFERROR(_xlfn.RANK.AVG(C3,C$3:C$25),0)</f>
        <v>13.5</v>
      </c>
      <c r="E3" s="1">
        <v>0</v>
      </c>
      <c r="F3" s="1">
        <f t="shared" ref="F3:F25" si="1">IFERROR(_xlfn.RANK.AVG(E3,E$3:E$25),0)</f>
        <v>20</v>
      </c>
      <c r="G3" s="1">
        <v>2</v>
      </c>
      <c r="H3" s="1">
        <f t="shared" ref="H3:H25" si="2">IFERROR(_xlfn.RANK.AVG(G3,G$3:G$25),0)</f>
        <v>10.5</v>
      </c>
      <c r="I3" s="1">
        <v>1</v>
      </c>
      <c r="J3" s="1">
        <f t="shared" ref="J3:J25" si="3">IFERROR(_xlfn.RANK.AVG(I3,I$3:I$25),0)</f>
        <v>10</v>
      </c>
      <c r="K3" s="1"/>
      <c r="L3" s="1">
        <f t="shared" ref="L3:L25" si="4">IFERROR(_xlfn.RANK.AVG(K3,K$3:K$25),0)</f>
        <v>0</v>
      </c>
      <c r="M3" s="1"/>
      <c r="N3" s="1">
        <f t="shared" ref="N3:N25" si="5">IFERROR(_xlfn.RANK.AVG(M3,M$3:M$25),0)</f>
        <v>0</v>
      </c>
      <c r="O3" s="17">
        <f t="shared" ref="O3:O23" si="6">SUM(C3,E3,G3,I3,K3,M3)</f>
        <v>4</v>
      </c>
      <c r="P3" s="18">
        <f t="shared" ref="P3:P23" si="7">SUM(D3,F3,H3,J3,L3,N3)</f>
        <v>54</v>
      </c>
      <c r="Q3" s="8">
        <f>SUM(G3+I3)</f>
        <v>3</v>
      </c>
      <c r="R3" s="1">
        <f>SUM(E3+G3+I3)</f>
        <v>3</v>
      </c>
    </row>
    <row r="4" spans="1:18" ht="18.75" x14ac:dyDescent="0.3">
      <c r="A4" s="15" t="s">
        <v>35</v>
      </c>
      <c r="B4" s="29" t="s">
        <v>156</v>
      </c>
      <c r="C4" s="31">
        <v>0</v>
      </c>
      <c r="D4" s="1">
        <f t="shared" si="0"/>
        <v>20.5</v>
      </c>
      <c r="E4" s="1">
        <v>1</v>
      </c>
      <c r="F4" s="1">
        <f t="shared" si="1"/>
        <v>11.5</v>
      </c>
      <c r="G4" s="9">
        <v>1</v>
      </c>
      <c r="H4" s="1">
        <f t="shared" si="2"/>
        <v>15</v>
      </c>
      <c r="I4" s="9">
        <v>2</v>
      </c>
      <c r="J4" s="1">
        <f t="shared" si="3"/>
        <v>4.5</v>
      </c>
      <c r="K4" s="9"/>
      <c r="L4" s="1">
        <f t="shared" si="4"/>
        <v>0</v>
      </c>
      <c r="M4" s="9"/>
      <c r="N4" s="1">
        <f t="shared" si="5"/>
        <v>0</v>
      </c>
      <c r="O4" s="17">
        <f t="shared" si="6"/>
        <v>4</v>
      </c>
      <c r="P4" s="18">
        <f t="shared" si="7"/>
        <v>51.5</v>
      </c>
      <c r="Q4" s="8">
        <f t="shared" ref="Q4:Q25" si="8">SUM(G4+I4)</f>
        <v>3</v>
      </c>
      <c r="R4" s="1">
        <f t="shared" ref="R4:R25" si="9">SUM(E4+G4+I4)</f>
        <v>4</v>
      </c>
    </row>
    <row r="5" spans="1:18" ht="18.75" x14ac:dyDescent="0.2">
      <c r="A5" s="15" t="s">
        <v>36</v>
      </c>
      <c r="B5" s="24" t="s">
        <v>123</v>
      </c>
      <c r="C5" s="31">
        <v>0</v>
      </c>
      <c r="D5" s="1">
        <f t="shared" si="0"/>
        <v>20.5</v>
      </c>
      <c r="E5" s="1">
        <v>0</v>
      </c>
      <c r="F5" s="1">
        <f t="shared" si="1"/>
        <v>20</v>
      </c>
      <c r="G5" s="9">
        <v>3</v>
      </c>
      <c r="H5" s="1">
        <f t="shared" si="2"/>
        <v>6.5</v>
      </c>
      <c r="I5" s="9">
        <v>1</v>
      </c>
      <c r="J5" s="1">
        <f t="shared" si="3"/>
        <v>10</v>
      </c>
      <c r="K5" s="9"/>
      <c r="L5" s="1">
        <f t="shared" si="4"/>
        <v>0</v>
      </c>
      <c r="M5" s="9"/>
      <c r="N5" s="1">
        <f t="shared" si="5"/>
        <v>0</v>
      </c>
      <c r="O5" s="17">
        <f t="shared" si="6"/>
        <v>4</v>
      </c>
      <c r="P5" s="18">
        <f t="shared" si="7"/>
        <v>57</v>
      </c>
      <c r="Q5" s="8">
        <f t="shared" si="8"/>
        <v>4</v>
      </c>
      <c r="R5" s="1">
        <f t="shared" si="9"/>
        <v>4</v>
      </c>
    </row>
    <row r="6" spans="1:18" ht="18.75" x14ac:dyDescent="0.2">
      <c r="A6" s="15" t="s">
        <v>37</v>
      </c>
      <c r="B6" s="24" t="s">
        <v>65</v>
      </c>
      <c r="C6" s="31">
        <v>0</v>
      </c>
      <c r="D6" s="1">
        <f t="shared" si="0"/>
        <v>20.5</v>
      </c>
      <c r="E6" s="1">
        <v>3</v>
      </c>
      <c r="F6" s="1">
        <f t="shared" si="1"/>
        <v>3.5</v>
      </c>
      <c r="G6" s="9">
        <v>0</v>
      </c>
      <c r="H6" s="1">
        <f t="shared" si="2"/>
        <v>20.5</v>
      </c>
      <c r="I6" s="9">
        <v>0</v>
      </c>
      <c r="J6" s="1">
        <f t="shared" si="3"/>
        <v>19</v>
      </c>
      <c r="K6" s="9"/>
      <c r="L6" s="1">
        <f t="shared" si="4"/>
        <v>0</v>
      </c>
      <c r="M6" s="9"/>
      <c r="N6" s="1">
        <f t="shared" si="5"/>
        <v>0</v>
      </c>
      <c r="O6" s="17">
        <f t="shared" si="6"/>
        <v>3</v>
      </c>
      <c r="P6" s="18">
        <f t="shared" si="7"/>
        <v>63.5</v>
      </c>
      <c r="Q6" s="8">
        <f t="shared" si="8"/>
        <v>0</v>
      </c>
      <c r="R6" s="1">
        <f t="shared" si="9"/>
        <v>3</v>
      </c>
    </row>
    <row r="7" spans="1:18" ht="18.75" x14ac:dyDescent="0.2">
      <c r="A7" s="15" t="s">
        <v>38</v>
      </c>
      <c r="B7" s="24" t="s">
        <v>64</v>
      </c>
      <c r="C7" s="31">
        <v>1</v>
      </c>
      <c r="D7" s="1">
        <f t="shared" si="0"/>
        <v>13.5</v>
      </c>
      <c r="E7" s="1">
        <v>0</v>
      </c>
      <c r="F7" s="1">
        <f t="shared" si="1"/>
        <v>20</v>
      </c>
      <c r="G7" s="9">
        <v>3</v>
      </c>
      <c r="H7" s="1">
        <f t="shared" si="2"/>
        <v>6.5</v>
      </c>
      <c r="I7" s="9">
        <v>0</v>
      </c>
      <c r="J7" s="1">
        <f t="shared" si="3"/>
        <v>19</v>
      </c>
      <c r="K7" s="9"/>
      <c r="L7" s="1">
        <f t="shared" si="4"/>
        <v>0</v>
      </c>
      <c r="M7" s="9"/>
      <c r="N7" s="1">
        <f t="shared" si="5"/>
        <v>0</v>
      </c>
      <c r="O7" s="17">
        <f t="shared" si="6"/>
        <v>4</v>
      </c>
      <c r="P7" s="18">
        <f t="shared" si="7"/>
        <v>59</v>
      </c>
      <c r="Q7" s="8">
        <f t="shared" si="8"/>
        <v>3</v>
      </c>
      <c r="R7" s="1">
        <f t="shared" si="9"/>
        <v>3</v>
      </c>
    </row>
    <row r="8" spans="1:18" ht="18.75" x14ac:dyDescent="0.2">
      <c r="A8" s="15" t="s">
        <v>39</v>
      </c>
      <c r="B8" s="24" t="s">
        <v>80</v>
      </c>
      <c r="C8" s="31">
        <v>1</v>
      </c>
      <c r="D8" s="1">
        <f t="shared" si="0"/>
        <v>13.5</v>
      </c>
      <c r="E8" s="1">
        <v>0</v>
      </c>
      <c r="F8" s="1">
        <f t="shared" si="1"/>
        <v>20</v>
      </c>
      <c r="G8" s="9">
        <v>3</v>
      </c>
      <c r="H8" s="1">
        <f t="shared" si="2"/>
        <v>6.5</v>
      </c>
      <c r="I8" s="9">
        <v>6</v>
      </c>
      <c r="J8" s="1">
        <f t="shared" si="3"/>
        <v>1</v>
      </c>
      <c r="K8" s="9"/>
      <c r="L8" s="1">
        <f t="shared" si="4"/>
        <v>0</v>
      </c>
      <c r="M8" s="9"/>
      <c r="N8" s="1">
        <f t="shared" si="5"/>
        <v>0</v>
      </c>
      <c r="O8" s="17">
        <f t="shared" si="6"/>
        <v>10</v>
      </c>
      <c r="P8" s="18">
        <f t="shared" si="7"/>
        <v>41</v>
      </c>
      <c r="Q8" s="8">
        <f t="shared" si="8"/>
        <v>9</v>
      </c>
      <c r="R8" s="1">
        <f t="shared" si="9"/>
        <v>9</v>
      </c>
    </row>
    <row r="9" spans="1:18" ht="18.75" x14ac:dyDescent="0.2">
      <c r="A9" s="15" t="s">
        <v>40</v>
      </c>
      <c r="B9" s="24" t="s">
        <v>59</v>
      </c>
      <c r="C9" s="31">
        <v>1</v>
      </c>
      <c r="D9" s="1">
        <f t="shared" si="0"/>
        <v>13.5</v>
      </c>
      <c r="E9" s="1">
        <v>1</v>
      </c>
      <c r="F9" s="1">
        <f t="shared" si="1"/>
        <v>11.5</v>
      </c>
      <c r="G9" s="9">
        <v>0</v>
      </c>
      <c r="H9" s="1">
        <f t="shared" si="2"/>
        <v>20.5</v>
      </c>
      <c r="I9" s="9">
        <v>1</v>
      </c>
      <c r="J9" s="1">
        <f t="shared" si="3"/>
        <v>10</v>
      </c>
      <c r="K9" s="9"/>
      <c r="L9" s="1">
        <f t="shared" si="4"/>
        <v>0</v>
      </c>
      <c r="M9" s="9"/>
      <c r="N9" s="1">
        <f t="shared" si="5"/>
        <v>0</v>
      </c>
      <c r="O9" s="17">
        <f t="shared" si="6"/>
        <v>3</v>
      </c>
      <c r="P9" s="18">
        <f t="shared" si="7"/>
        <v>55.5</v>
      </c>
      <c r="Q9" s="8">
        <f t="shared" si="8"/>
        <v>1</v>
      </c>
      <c r="R9" s="1">
        <f t="shared" si="9"/>
        <v>2</v>
      </c>
    </row>
    <row r="10" spans="1:18" ht="18.75" x14ac:dyDescent="0.2">
      <c r="A10" s="15" t="s">
        <v>41</v>
      </c>
      <c r="B10" s="24" t="s">
        <v>127</v>
      </c>
      <c r="C10" s="31">
        <v>1</v>
      </c>
      <c r="D10" s="1">
        <f t="shared" si="0"/>
        <v>13.5</v>
      </c>
      <c r="E10" s="1">
        <v>1</v>
      </c>
      <c r="F10" s="1">
        <f t="shared" si="1"/>
        <v>11.5</v>
      </c>
      <c r="G10" s="9">
        <v>6</v>
      </c>
      <c r="H10" s="1">
        <f t="shared" si="2"/>
        <v>1</v>
      </c>
      <c r="I10" s="9">
        <v>3</v>
      </c>
      <c r="J10" s="1">
        <f t="shared" si="3"/>
        <v>2.5</v>
      </c>
      <c r="K10" s="9"/>
      <c r="L10" s="1">
        <f t="shared" si="4"/>
        <v>0</v>
      </c>
      <c r="M10" s="9"/>
      <c r="N10" s="1">
        <f t="shared" si="5"/>
        <v>0</v>
      </c>
      <c r="O10" s="17">
        <f t="shared" si="6"/>
        <v>11</v>
      </c>
      <c r="P10" s="18">
        <f t="shared" si="7"/>
        <v>28.5</v>
      </c>
      <c r="Q10" s="8">
        <f t="shared" si="8"/>
        <v>9</v>
      </c>
      <c r="R10" s="1">
        <f t="shared" si="9"/>
        <v>10</v>
      </c>
    </row>
    <row r="11" spans="1:18" ht="18.75" x14ac:dyDescent="0.2">
      <c r="A11" s="15" t="s">
        <v>42</v>
      </c>
      <c r="B11" s="24" t="s">
        <v>134</v>
      </c>
      <c r="C11" s="31">
        <v>4</v>
      </c>
      <c r="D11" s="1">
        <f t="shared" si="0"/>
        <v>3.5</v>
      </c>
      <c r="E11" s="1">
        <v>2</v>
      </c>
      <c r="F11" s="1">
        <f t="shared" si="1"/>
        <v>5.5</v>
      </c>
      <c r="G11" s="9">
        <v>5</v>
      </c>
      <c r="H11" s="1">
        <f t="shared" si="2"/>
        <v>2</v>
      </c>
      <c r="I11" s="9">
        <v>3</v>
      </c>
      <c r="J11" s="1">
        <f t="shared" si="3"/>
        <v>2.5</v>
      </c>
      <c r="K11" s="9"/>
      <c r="L11" s="1">
        <f t="shared" si="4"/>
        <v>0</v>
      </c>
      <c r="M11" s="9"/>
      <c r="N11" s="1">
        <f t="shared" si="5"/>
        <v>0</v>
      </c>
      <c r="O11" s="17">
        <f t="shared" si="6"/>
        <v>14</v>
      </c>
      <c r="P11" s="18">
        <f t="shared" si="7"/>
        <v>13.5</v>
      </c>
      <c r="Q11" s="8">
        <f t="shared" si="8"/>
        <v>8</v>
      </c>
      <c r="R11" s="1">
        <f t="shared" si="9"/>
        <v>10</v>
      </c>
    </row>
    <row r="12" spans="1:18" ht="18.75" x14ac:dyDescent="0.2">
      <c r="A12" s="15" t="s">
        <v>43</v>
      </c>
      <c r="B12" s="24" t="s">
        <v>78</v>
      </c>
      <c r="C12" s="31">
        <v>0</v>
      </c>
      <c r="D12" s="1">
        <f t="shared" si="0"/>
        <v>20.5</v>
      </c>
      <c r="E12" s="1">
        <v>3</v>
      </c>
      <c r="F12" s="1">
        <f t="shared" si="1"/>
        <v>3.5</v>
      </c>
      <c r="G12" s="9">
        <v>2</v>
      </c>
      <c r="H12" s="1">
        <f t="shared" si="2"/>
        <v>10.5</v>
      </c>
      <c r="I12" s="9">
        <v>1</v>
      </c>
      <c r="J12" s="1">
        <f t="shared" si="3"/>
        <v>10</v>
      </c>
      <c r="K12" s="9"/>
      <c r="L12" s="1">
        <f t="shared" si="4"/>
        <v>0</v>
      </c>
      <c r="M12" s="9"/>
      <c r="N12" s="1">
        <f t="shared" si="5"/>
        <v>0</v>
      </c>
      <c r="O12" s="17">
        <f t="shared" si="6"/>
        <v>6</v>
      </c>
      <c r="P12" s="18">
        <f t="shared" si="7"/>
        <v>44.5</v>
      </c>
      <c r="Q12" s="8">
        <f t="shared" si="8"/>
        <v>3</v>
      </c>
      <c r="R12" s="1">
        <f t="shared" si="9"/>
        <v>6</v>
      </c>
    </row>
    <row r="13" spans="1:18" ht="18.75" x14ac:dyDescent="0.2">
      <c r="A13" s="15" t="s">
        <v>44</v>
      </c>
      <c r="B13" s="24" t="s">
        <v>75</v>
      </c>
      <c r="C13" s="31">
        <v>1</v>
      </c>
      <c r="D13" s="1">
        <f t="shared" si="0"/>
        <v>13.5</v>
      </c>
      <c r="E13" s="1">
        <v>0</v>
      </c>
      <c r="F13" s="1">
        <f t="shared" si="1"/>
        <v>20</v>
      </c>
      <c r="G13" s="9">
        <v>1</v>
      </c>
      <c r="H13" s="1">
        <f t="shared" si="2"/>
        <v>15</v>
      </c>
      <c r="I13" s="9">
        <v>0</v>
      </c>
      <c r="J13" s="1">
        <f t="shared" si="3"/>
        <v>19</v>
      </c>
      <c r="K13" s="9"/>
      <c r="L13" s="1">
        <f t="shared" si="4"/>
        <v>0</v>
      </c>
      <c r="M13" s="9"/>
      <c r="N13" s="1">
        <f t="shared" si="5"/>
        <v>0</v>
      </c>
      <c r="O13" s="17">
        <f t="shared" si="6"/>
        <v>2</v>
      </c>
      <c r="P13" s="18">
        <f t="shared" si="7"/>
        <v>67.5</v>
      </c>
      <c r="Q13" s="8">
        <f t="shared" si="8"/>
        <v>1</v>
      </c>
      <c r="R13" s="1">
        <f t="shared" si="9"/>
        <v>1</v>
      </c>
    </row>
    <row r="14" spans="1:18" ht="18.75" x14ac:dyDescent="0.2">
      <c r="A14" s="15" t="s">
        <v>45</v>
      </c>
      <c r="B14" s="24" t="s">
        <v>87</v>
      </c>
      <c r="C14" s="31">
        <v>0</v>
      </c>
      <c r="D14" s="1">
        <f t="shared" si="0"/>
        <v>20.5</v>
      </c>
      <c r="E14" s="1">
        <v>1</v>
      </c>
      <c r="F14" s="1">
        <f t="shared" si="1"/>
        <v>11.5</v>
      </c>
      <c r="G14" s="9">
        <v>4</v>
      </c>
      <c r="H14" s="1">
        <f t="shared" si="2"/>
        <v>3.5</v>
      </c>
      <c r="I14" s="9">
        <v>0</v>
      </c>
      <c r="J14" s="1">
        <f t="shared" si="3"/>
        <v>19</v>
      </c>
      <c r="K14" s="9"/>
      <c r="L14" s="1">
        <f t="shared" si="4"/>
        <v>0</v>
      </c>
      <c r="M14" s="9"/>
      <c r="N14" s="1">
        <f t="shared" si="5"/>
        <v>0</v>
      </c>
      <c r="O14" s="17">
        <f t="shared" si="6"/>
        <v>5</v>
      </c>
      <c r="P14" s="18">
        <f t="shared" si="7"/>
        <v>54.5</v>
      </c>
      <c r="Q14" s="8">
        <f t="shared" si="8"/>
        <v>4</v>
      </c>
      <c r="R14" s="1">
        <f t="shared" si="9"/>
        <v>5</v>
      </c>
    </row>
    <row r="15" spans="1:18" ht="18.75" x14ac:dyDescent="0.2">
      <c r="A15" s="15" t="s">
        <v>46</v>
      </c>
      <c r="B15" s="24" t="s">
        <v>60</v>
      </c>
      <c r="C15" s="31">
        <v>2</v>
      </c>
      <c r="D15" s="1">
        <f t="shared" si="0"/>
        <v>7</v>
      </c>
      <c r="E15" s="1">
        <v>1</v>
      </c>
      <c r="F15" s="1">
        <f t="shared" si="1"/>
        <v>11.5</v>
      </c>
      <c r="G15" s="31">
        <v>4</v>
      </c>
      <c r="H15" s="1">
        <f t="shared" si="2"/>
        <v>3.5</v>
      </c>
      <c r="I15" s="9">
        <v>0</v>
      </c>
      <c r="J15" s="1">
        <f t="shared" si="3"/>
        <v>19</v>
      </c>
      <c r="K15" s="9"/>
      <c r="L15" s="1">
        <f t="shared" si="4"/>
        <v>0</v>
      </c>
      <c r="M15" s="9"/>
      <c r="N15" s="1">
        <f t="shared" si="5"/>
        <v>0</v>
      </c>
      <c r="O15" s="17">
        <f t="shared" si="6"/>
        <v>7</v>
      </c>
      <c r="P15" s="18">
        <f t="shared" si="7"/>
        <v>41</v>
      </c>
      <c r="Q15" s="8">
        <f t="shared" si="8"/>
        <v>4</v>
      </c>
      <c r="R15" s="1">
        <f t="shared" si="9"/>
        <v>5</v>
      </c>
    </row>
    <row r="16" spans="1:18" ht="18.75" x14ac:dyDescent="0.2">
      <c r="A16" s="15" t="s">
        <v>47</v>
      </c>
      <c r="B16" s="24" t="s">
        <v>72</v>
      </c>
      <c r="C16" s="31">
        <v>2</v>
      </c>
      <c r="D16" s="1">
        <f t="shared" si="0"/>
        <v>7</v>
      </c>
      <c r="E16" s="1">
        <v>4</v>
      </c>
      <c r="F16" s="1">
        <f t="shared" si="1"/>
        <v>1.5</v>
      </c>
      <c r="G16" s="9">
        <v>0</v>
      </c>
      <c r="H16" s="1">
        <f t="shared" si="2"/>
        <v>20.5</v>
      </c>
      <c r="I16" s="9">
        <v>0</v>
      </c>
      <c r="J16" s="1">
        <f t="shared" si="3"/>
        <v>19</v>
      </c>
      <c r="K16" s="9"/>
      <c r="L16" s="1">
        <f t="shared" si="4"/>
        <v>0</v>
      </c>
      <c r="M16" s="9"/>
      <c r="N16" s="1">
        <f t="shared" si="5"/>
        <v>0</v>
      </c>
      <c r="O16" s="17">
        <f t="shared" si="6"/>
        <v>6</v>
      </c>
      <c r="P16" s="18">
        <f t="shared" si="7"/>
        <v>48</v>
      </c>
      <c r="Q16" s="8">
        <f t="shared" si="8"/>
        <v>0</v>
      </c>
      <c r="R16" s="1">
        <f t="shared" si="9"/>
        <v>4</v>
      </c>
    </row>
    <row r="17" spans="1:18" ht="18.75" x14ac:dyDescent="0.2">
      <c r="A17" s="15" t="s">
        <v>48</v>
      </c>
      <c r="B17" s="24" t="s">
        <v>82</v>
      </c>
      <c r="C17" s="31">
        <v>2</v>
      </c>
      <c r="D17" s="1">
        <f t="shared" si="0"/>
        <v>7</v>
      </c>
      <c r="E17" s="1">
        <v>0</v>
      </c>
      <c r="F17" s="1">
        <f t="shared" si="1"/>
        <v>20</v>
      </c>
      <c r="G17" s="9">
        <v>2</v>
      </c>
      <c r="H17" s="1">
        <f t="shared" si="2"/>
        <v>10.5</v>
      </c>
      <c r="I17" s="9">
        <v>0</v>
      </c>
      <c r="J17" s="1">
        <f t="shared" si="3"/>
        <v>19</v>
      </c>
      <c r="K17" s="9"/>
      <c r="L17" s="1">
        <f t="shared" si="4"/>
        <v>0</v>
      </c>
      <c r="M17" s="9"/>
      <c r="N17" s="1">
        <f t="shared" si="5"/>
        <v>0</v>
      </c>
      <c r="O17" s="17">
        <f t="shared" si="6"/>
        <v>4</v>
      </c>
      <c r="P17" s="18">
        <f t="shared" si="7"/>
        <v>56.5</v>
      </c>
      <c r="Q17" s="8">
        <f t="shared" si="8"/>
        <v>2</v>
      </c>
      <c r="R17" s="1">
        <f t="shared" si="9"/>
        <v>2</v>
      </c>
    </row>
    <row r="18" spans="1:18" ht="18.75" x14ac:dyDescent="0.2">
      <c r="A18" s="15" t="s">
        <v>49</v>
      </c>
      <c r="B18" s="24" t="s">
        <v>69</v>
      </c>
      <c r="C18" s="31">
        <v>5</v>
      </c>
      <c r="D18" s="1">
        <f t="shared" si="0"/>
        <v>1.5</v>
      </c>
      <c r="E18" s="1">
        <v>1</v>
      </c>
      <c r="F18" s="1">
        <f t="shared" si="1"/>
        <v>11.5</v>
      </c>
      <c r="G18" s="9">
        <v>0</v>
      </c>
      <c r="H18" s="1">
        <f t="shared" si="2"/>
        <v>20.5</v>
      </c>
      <c r="I18" s="9">
        <v>0</v>
      </c>
      <c r="J18" s="1">
        <f t="shared" si="3"/>
        <v>19</v>
      </c>
      <c r="K18" s="9"/>
      <c r="L18" s="1">
        <f t="shared" si="4"/>
        <v>0</v>
      </c>
      <c r="M18" s="9"/>
      <c r="N18" s="1">
        <f t="shared" si="5"/>
        <v>0</v>
      </c>
      <c r="O18" s="17">
        <f t="shared" si="6"/>
        <v>6</v>
      </c>
      <c r="P18" s="18">
        <f t="shared" si="7"/>
        <v>52.5</v>
      </c>
      <c r="Q18" s="8">
        <f t="shared" si="8"/>
        <v>0</v>
      </c>
      <c r="R18" s="1">
        <f t="shared" si="9"/>
        <v>1</v>
      </c>
    </row>
    <row r="19" spans="1:18" ht="18.75" x14ac:dyDescent="0.2">
      <c r="A19" s="15" t="s">
        <v>50</v>
      </c>
      <c r="B19" s="24" t="s">
        <v>81</v>
      </c>
      <c r="C19" s="31">
        <v>1</v>
      </c>
      <c r="D19" s="1">
        <f t="shared" si="0"/>
        <v>13.5</v>
      </c>
      <c r="E19" s="1">
        <v>2</v>
      </c>
      <c r="F19" s="1">
        <f t="shared" si="1"/>
        <v>5.5</v>
      </c>
      <c r="G19" s="9">
        <v>0</v>
      </c>
      <c r="H19" s="1">
        <f t="shared" si="2"/>
        <v>20.5</v>
      </c>
      <c r="I19" s="9">
        <v>1</v>
      </c>
      <c r="J19" s="1">
        <f t="shared" si="3"/>
        <v>10</v>
      </c>
      <c r="K19" s="9"/>
      <c r="L19" s="1">
        <f t="shared" si="4"/>
        <v>0</v>
      </c>
      <c r="M19" s="9"/>
      <c r="N19" s="1">
        <f t="shared" si="5"/>
        <v>0</v>
      </c>
      <c r="O19" s="17">
        <f t="shared" si="6"/>
        <v>4</v>
      </c>
      <c r="P19" s="18">
        <f t="shared" si="7"/>
        <v>49.5</v>
      </c>
      <c r="Q19" s="8">
        <f t="shared" si="8"/>
        <v>1</v>
      </c>
      <c r="R19" s="1">
        <f t="shared" si="9"/>
        <v>3</v>
      </c>
    </row>
    <row r="20" spans="1:18" ht="18.75" x14ac:dyDescent="0.2">
      <c r="A20" s="15" t="s">
        <v>51</v>
      </c>
      <c r="B20" s="24" t="s">
        <v>113</v>
      </c>
      <c r="C20" s="31">
        <v>1</v>
      </c>
      <c r="D20" s="1">
        <f t="shared" si="0"/>
        <v>13.5</v>
      </c>
      <c r="E20" s="1">
        <v>4</v>
      </c>
      <c r="F20" s="1">
        <f t="shared" si="1"/>
        <v>1.5</v>
      </c>
      <c r="G20" s="9">
        <v>1</v>
      </c>
      <c r="H20" s="1">
        <f t="shared" si="2"/>
        <v>15</v>
      </c>
      <c r="I20" s="9">
        <v>2</v>
      </c>
      <c r="J20" s="1">
        <f t="shared" si="3"/>
        <v>4.5</v>
      </c>
      <c r="K20" s="9"/>
      <c r="L20" s="1">
        <f t="shared" si="4"/>
        <v>0</v>
      </c>
      <c r="M20" s="9"/>
      <c r="N20" s="1">
        <f t="shared" si="5"/>
        <v>0</v>
      </c>
      <c r="O20" s="17">
        <f t="shared" si="6"/>
        <v>8</v>
      </c>
      <c r="P20" s="18">
        <f t="shared" si="7"/>
        <v>34.5</v>
      </c>
      <c r="Q20" s="8">
        <f t="shared" si="8"/>
        <v>3</v>
      </c>
      <c r="R20" s="1">
        <f t="shared" si="9"/>
        <v>7</v>
      </c>
    </row>
    <row r="21" spans="1:18" ht="18.75" x14ac:dyDescent="0.2">
      <c r="A21" s="15" t="s">
        <v>52</v>
      </c>
      <c r="B21" s="24" t="s">
        <v>73</v>
      </c>
      <c r="C21" s="31">
        <v>2</v>
      </c>
      <c r="D21" s="1">
        <f t="shared" si="0"/>
        <v>7</v>
      </c>
      <c r="E21" s="1">
        <v>1</v>
      </c>
      <c r="F21" s="1">
        <f t="shared" si="1"/>
        <v>11.5</v>
      </c>
      <c r="G21" s="9">
        <v>0</v>
      </c>
      <c r="H21" s="1">
        <f t="shared" si="2"/>
        <v>20.5</v>
      </c>
      <c r="I21" s="9">
        <v>1</v>
      </c>
      <c r="J21" s="1">
        <f t="shared" si="3"/>
        <v>10</v>
      </c>
      <c r="K21" s="9"/>
      <c r="L21" s="1">
        <f t="shared" si="4"/>
        <v>0</v>
      </c>
      <c r="M21" s="9"/>
      <c r="N21" s="1">
        <f t="shared" si="5"/>
        <v>0</v>
      </c>
      <c r="O21" s="17">
        <f t="shared" si="6"/>
        <v>4</v>
      </c>
      <c r="P21" s="18">
        <f t="shared" si="7"/>
        <v>49</v>
      </c>
      <c r="Q21" s="8">
        <f t="shared" si="8"/>
        <v>1</v>
      </c>
      <c r="R21" s="1">
        <f t="shared" si="9"/>
        <v>2</v>
      </c>
    </row>
    <row r="22" spans="1:18" ht="18.75" x14ac:dyDescent="0.2">
      <c r="A22" s="15" t="s">
        <v>53</v>
      </c>
      <c r="B22" s="24" t="s">
        <v>68</v>
      </c>
      <c r="C22" s="31">
        <v>0</v>
      </c>
      <c r="D22" s="1">
        <f t="shared" si="0"/>
        <v>20.5</v>
      </c>
      <c r="E22" s="1">
        <v>1</v>
      </c>
      <c r="F22" s="1">
        <f t="shared" si="1"/>
        <v>11.5</v>
      </c>
      <c r="G22" s="9">
        <v>1</v>
      </c>
      <c r="H22" s="1">
        <f t="shared" si="2"/>
        <v>15</v>
      </c>
      <c r="I22" s="9">
        <v>0</v>
      </c>
      <c r="J22" s="1">
        <f t="shared" si="3"/>
        <v>19</v>
      </c>
      <c r="K22" s="9"/>
      <c r="L22" s="1">
        <f t="shared" si="4"/>
        <v>0</v>
      </c>
      <c r="M22" s="9"/>
      <c r="N22" s="1">
        <f t="shared" si="5"/>
        <v>0</v>
      </c>
      <c r="O22" s="17">
        <f t="shared" si="6"/>
        <v>2</v>
      </c>
      <c r="P22" s="18">
        <f t="shared" si="7"/>
        <v>66</v>
      </c>
      <c r="Q22" s="8">
        <f t="shared" si="8"/>
        <v>1</v>
      </c>
      <c r="R22" s="1">
        <f t="shared" si="9"/>
        <v>2</v>
      </c>
    </row>
    <row r="23" spans="1:18" ht="18.75" x14ac:dyDescent="0.2">
      <c r="A23" s="15" t="s">
        <v>54</v>
      </c>
      <c r="B23" s="24" t="s">
        <v>138</v>
      </c>
      <c r="C23" s="31">
        <v>4</v>
      </c>
      <c r="D23" s="1">
        <f t="shared" si="0"/>
        <v>3.5</v>
      </c>
      <c r="E23" s="1">
        <v>1</v>
      </c>
      <c r="F23" s="1">
        <f t="shared" si="1"/>
        <v>11.5</v>
      </c>
      <c r="G23" s="9">
        <v>2</v>
      </c>
      <c r="H23" s="1">
        <f t="shared" si="2"/>
        <v>10.5</v>
      </c>
      <c r="I23" s="9">
        <v>1</v>
      </c>
      <c r="J23" s="1">
        <f t="shared" si="3"/>
        <v>10</v>
      </c>
      <c r="K23" s="9"/>
      <c r="L23" s="1">
        <f t="shared" si="4"/>
        <v>0</v>
      </c>
      <c r="M23" s="9"/>
      <c r="N23" s="1">
        <f t="shared" si="5"/>
        <v>0</v>
      </c>
      <c r="O23" s="17">
        <f t="shared" si="6"/>
        <v>8</v>
      </c>
      <c r="P23" s="18">
        <f t="shared" si="7"/>
        <v>35.5</v>
      </c>
      <c r="Q23" s="8">
        <f t="shared" si="8"/>
        <v>3</v>
      </c>
      <c r="R23" s="1">
        <f t="shared" si="9"/>
        <v>4</v>
      </c>
    </row>
    <row r="24" spans="1:18" ht="18.75" x14ac:dyDescent="0.2">
      <c r="A24" s="15" t="s">
        <v>55</v>
      </c>
      <c r="B24" s="24" t="s">
        <v>129</v>
      </c>
      <c r="C24" s="31">
        <v>5</v>
      </c>
      <c r="D24" s="1">
        <f t="shared" si="0"/>
        <v>1.5</v>
      </c>
      <c r="E24" s="1">
        <v>0</v>
      </c>
      <c r="F24" s="1">
        <f t="shared" si="1"/>
        <v>20</v>
      </c>
      <c r="G24" s="9">
        <v>1</v>
      </c>
      <c r="H24" s="1">
        <f t="shared" si="2"/>
        <v>15</v>
      </c>
      <c r="I24" s="9">
        <v>1</v>
      </c>
      <c r="J24" s="1">
        <f t="shared" si="3"/>
        <v>10</v>
      </c>
      <c r="K24" s="9"/>
      <c r="L24" s="1">
        <f t="shared" si="4"/>
        <v>0</v>
      </c>
      <c r="M24" s="9"/>
      <c r="N24" s="1">
        <f t="shared" si="5"/>
        <v>0</v>
      </c>
      <c r="O24" s="17">
        <f t="shared" ref="O24:P25" si="10">SUM(C24,E24,G24,I24,K24,M24)</f>
        <v>7</v>
      </c>
      <c r="P24" s="18">
        <f t="shared" si="10"/>
        <v>46.5</v>
      </c>
      <c r="Q24" s="8">
        <f t="shared" si="8"/>
        <v>2</v>
      </c>
      <c r="R24" s="1">
        <f t="shared" si="9"/>
        <v>2</v>
      </c>
    </row>
    <row r="25" spans="1:18" ht="18.75" x14ac:dyDescent="0.2">
      <c r="A25" s="15" t="s">
        <v>56</v>
      </c>
      <c r="B25" s="24" t="s">
        <v>153</v>
      </c>
      <c r="C25" s="31">
        <v>2</v>
      </c>
      <c r="D25" s="1">
        <f t="shared" si="0"/>
        <v>7</v>
      </c>
      <c r="E25" s="1">
        <v>1</v>
      </c>
      <c r="F25" s="1">
        <f t="shared" si="1"/>
        <v>11.5</v>
      </c>
      <c r="G25" s="9">
        <v>3</v>
      </c>
      <c r="H25" s="1">
        <f t="shared" si="2"/>
        <v>6.5</v>
      </c>
      <c r="I25" s="9">
        <v>1</v>
      </c>
      <c r="J25" s="1">
        <f t="shared" si="3"/>
        <v>10</v>
      </c>
      <c r="K25" s="9"/>
      <c r="L25" s="1">
        <f t="shared" si="4"/>
        <v>0</v>
      </c>
      <c r="M25" s="9"/>
      <c r="N25" s="1">
        <f t="shared" si="5"/>
        <v>0</v>
      </c>
      <c r="O25" s="17">
        <f t="shared" si="10"/>
        <v>7</v>
      </c>
      <c r="P25" s="18">
        <f t="shared" si="10"/>
        <v>35</v>
      </c>
      <c r="Q25" s="8">
        <f t="shared" si="8"/>
        <v>4</v>
      </c>
      <c r="R25" s="1">
        <f t="shared" si="9"/>
        <v>5</v>
      </c>
    </row>
  </sheetData>
  <mergeCells count="7">
    <mergeCell ref="O1:P1"/>
    <mergeCell ref="C1:D1"/>
    <mergeCell ref="E1:F1"/>
    <mergeCell ref="G1:H1"/>
    <mergeCell ref="I1:J1"/>
    <mergeCell ref="K1:L1"/>
    <mergeCell ref="M1:N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8"/>
  <sheetViews>
    <sheetView tabSelected="1" zoomScale="80" zoomScaleNormal="80" workbookViewId="0">
      <selection activeCell="V19" sqref="V19"/>
    </sheetView>
  </sheetViews>
  <sheetFormatPr defaultRowHeight="12.75" x14ac:dyDescent="0.2"/>
  <cols>
    <col min="2" max="2" width="19.140625" bestFit="1" customWidth="1"/>
    <col min="17" max="17" width="10.28515625" style="33" customWidth="1"/>
    <col min="18" max="18" width="19.42578125" style="33" customWidth="1"/>
    <col min="19" max="19" width="22.5703125" style="33" customWidth="1"/>
  </cols>
  <sheetData>
    <row r="1" spans="1:19" ht="13.5" thickBot="1" x14ac:dyDescent="0.25">
      <c r="A1" s="4"/>
      <c r="B1" s="3"/>
      <c r="C1" s="47" t="s">
        <v>0</v>
      </c>
      <c r="D1" s="48"/>
      <c r="E1" s="47" t="s">
        <v>4</v>
      </c>
      <c r="F1" s="48"/>
      <c r="G1" s="47" t="s">
        <v>5</v>
      </c>
      <c r="H1" s="48"/>
      <c r="I1" s="47" t="s">
        <v>6</v>
      </c>
      <c r="J1" s="48"/>
      <c r="K1" s="47" t="s">
        <v>7</v>
      </c>
      <c r="L1" s="48"/>
      <c r="M1" s="47" t="s">
        <v>9</v>
      </c>
      <c r="N1" s="48"/>
      <c r="O1" s="45" t="s">
        <v>3</v>
      </c>
      <c r="P1" s="46"/>
      <c r="Q1" s="4"/>
      <c r="R1" s="4"/>
    </row>
    <row r="2" spans="1:19" x14ac:dyDescent="0.2">
      <c r="A2" s="34" t="s">
        <v>8</v>
      </c>
      <c r="B2" s="35" t="s">
        <v>33</v>
      </c>
      <c r="C2" s="36" t="s">
        <v>1</v>
      </c>
      <c r="D2" s="37" t="s">
        <v>2</v>
      </c>
      <c r="E2" s="36" t="s">
        <v>1</v>
      </c>
      <c r="F2" s="37" t="s">
        <v>2</v>
      </c>
      <c r="G2" s="36" t="s">
        <v>1</v>
      </c>
      <c r="H2" s="37" t="s">
        <v>2</v>
      </c>
      <c r="I2" s="36" t="s">
        <v>1</v>
      </c>
      <c r="J2" s="37" t="s">
        <v>2</v>
      </c>
      <c r="K2" s="36" t="s">
        <v>1</v>
      </c>
      <c r="L2" s="37" t="s">
        <v>2</v>
      </c>
      <c r="M2" s="36" t="s">
        <v>1</v>
      </c>
      <c r="N2" s="37" t="s">
        <v>2</v>
      </c>
      <c r="O2" s="38" t="s">
        <v>1</v>
      </c>
      <c r="P2" s="39" t="s">
        <v>2</v>
      </c>
      <c r="Q2" s="40" t="s">
        <v>88</v>
      </c>
      <c r="R2" s="40" t="s">
        <v>89</v>
      </c>
      <c r="S2" s="43" t="s">
        <v>2</v>
      </c>
    </row>
    <row r="3" spans="1:19" x14ac:dyDescent="0.2">
      <c r="A3" s="41" t="s">
        <v>42</v>
      </c>
      <c r="B3" s="41" t="s">
        <v>134</v>
      </c>
      <c r="C3" s="41">
        <v>4</v>
      </c>
      <c r="D3" s="41">
        <v>3.5</v>
      </c>
      <c r="E3" s="41">
        <v>2</v>
      </c>
      <c r="F3" s="41">
        <v>5.5</v>
      </c>
      <c r="G3" s="41">
        <v>5</v>
      </c>
      <c r="H3" s="41">
        <v>2</v>
      </c>
      <c r="I3" s="41">
        <v>3</v>
      </c>
      <c r="J3" s="41">
        <v>2.5</v>
      </c>
      <c r="K3" s="41"/>
      <c r="L3" s="41">
        <v>0</v>
      </c>
      <c r="M3" s="41"/>
      <c r="N3" s="41">
        <v>0</v>
      </c>
      <c r="O3" s="41">
        <v>14</v>
      </c>
      <c r="P3" s="41">
        <v>13.5</v>
      </c>
      <c r="Q3" s="42">
        <v>8</v>
      </c>
      <c r="R3" s="42">
        <v>10</v>
      </c>
      <c r="S3" s="44">
        <v>1</v>
      </c>
    </row>
    <row r="4" spans="1:19" x14ac:dyDescent="0.2">
      <c r="A4" s="41" t="s">
        <v>20</v>
      </c>
      <c r="B4" s="41" t="s">
        <v>103</v>
      </c>
      <c r="C4" s="41">
        <v>4</v>
      </c>
      <c r="D4" s="41">
        <v>7</v>
      </c>
      <c r="E4" s="41">
        <v>1</v>
      </c>
      <c r="F4" s="41">
        <v>12.5</v>
      </c>
      <c r="G4" s="41">
        <v>3</v>
      </c>
      <c r="H4" s="41">
        <v>2</v>
      </c>
      <c r="I4" s="41">
        <v>4</v>
      </c>
      <c r="J4" s="41">
        <v>2.5</v>
      </c>
      <c r="K4" s="41"/>
      <c r="L4" s="41">
        <v>0</v>
      </c>
      <c r="M4" s="41"/>
      <c r="N4" s="41">
        <v>0</v>
      </c>
      <c r="O4" s="41">
        <v>12</v>
      </c>
      <c r="P4" s="41">
        <v>24</v>
      </c>
      <c r="Q4" s="42">
        <v>7</v>
      </c>
      <c r="R4" s="42">
        <v>8</v>
      </c>
      <c r="S4" s="44">
        <v>2</v>
      </c>
    </row>
    <row r="5" spans="1:19" x14ac:dyDescent="0.2">
      <c r="A5" s="41" t="s">
        <v>16</v>
      </c>
      <c r="B5" s="41" t="s">
        <v>155</v>
      </c>
      <c r="C5" s="41">
        <v>6</v>
      </c>
      <c r="D5" s="41">
        <v>4</v>
      </c>
      <c r="E5" s="41">
        <v>1</v>
      </c>
      <c r="F5" s="41">
        <v>12.5</v>
      </c>
      <c r="G5" s="41">
        <v>2</v>
      </c>
      <c r="H5" s="41">
        <v>7</v>
      </c>
      <c r="I5" s="41">
        <v>4</v>
      </c>
      <c r="J5" s="41">
        <v>2.5</v>
      </c>
      <c r="K5" s="41"/>
      <c r="L5" s="41">
        <v>0</v>
      </c>
      <c r="M5" s="41"/>
      <c r="N5" s="41">
        <v>0</v>
      </c>
      <c r="O5" s="41">
        <v>13</v>
      </c>
      <c r="P5" s="41">
        <v>26</v>
      </c>
      <c r="Q5" s="42">
        <v>6</v>
      </c>
      <c r="R5" s="42">
        <v>7</v>
      </c>
      <c r="S5" s="44">
        <v>3</v>
      </c>
    </row>
    <row r="6" spans="1:19" x14ac:dyDescent="0.2">
      <c r="A6" s="41" t="s">
        <v>41</v>
      </c>
      <c r="B6" s="41" t="s">
        <v>127</v>
      </c>
      <c r="C6" s="41">
        <v>1</v>
      </c>
      <c r="D6" s="41">
        <v>13.5</v>
      </c>
      <c r="E6" s="41">
        <v>1</v>
      </c>
      <c r="F6" s="41">
        <v>11.5</v>
      </c>
      <c r="G6" s="41">
        <v>6</v>
      </c>
      <c r="H6" s="41">
        <v>1</v>
      </c>
      <c r="I6" s="41">
        <v>3</v>
      </c>
      <c r="J6" s="41">
        <v>2.5</v>
      </c>
      <c r="K6" s="41"/>
      <c r="L6" s="41">
        <v>0</v>
      </c>
      <c r="M6" s="41"/>
      <c r="N6" s="41">
        <v>0</v>
      </c>
      <c r="O6" s="41">
        <v>11</v>
      </c>
      <c r="P6" s="41">
        <v>28.5</v>
      </c>
      <c r="Q6" s="42">
        <v>9</v>
      </c>
      <c r="R6" s="42">
        <v>10</v>
      </c>
      <c r="S6" s="44">
        <v>4</v>
      </c>
    </row>
    <row r="7" spans="1:19" x14ac:dyDescent="0.2">
      <c r="A7" s="41" t="s">
        <v>18</v>
      </c>
      <c r="B7" s="41" t="s">
        <v>105</v>
      </c>
      <c r="C7" s="41">
        <v>6</v>
      </c>
      <c r="D7" s="41">
        <v>4</v>
      </c>
      <c r="E7" s="41">
        <v>2</v>
      </c>
      <c r="F7" s="41">
        <v>6.5</v>
      </c>
      <c r="G7" s="41">
        <v>3</v>
      </c>
      <c r="H7" s="41">
        <v>2</v>
      </c>
      <c r="I7" s="41">
        <v>0</v>
      </c>
      <c r="J7" s="41">
        <v>17.5</v>
      </c>
      <c r="K7" s="41"/>
      <c r="L7" s="41">
        <v>0</v>
      </c>
      <c r="M7" s="41"/>
      <c r="N7" s="41">
        <v>0</v>
      </c>
      <c r="O7" s="41">
        <v>11</v>
      </c>
      <c r="P7" s="41">
        <v>30</v>
      </c>
      <c r="Q7" s="42">
        <v>3</v>
      </c>
      <c r="R7" s="42">
        <v>5</v>
      </c>
      <c r="S7" s="44">
        <v>5</v>
      </c>
    </row>
    <row r="8" spans="1:19" x14ac:dyDescent="0.2">
      <c r="A8" s="41" t="s">
        <v>21</v>
      </c>
      <c r="B8" s="41" t="s">
        <v>84</v>
      </c>
      <c r="C8" s="41">
        <v>3</v>
      </c>
      <c r="D8" s="41">
        <v>11</v>
      </c>
      <c r="E8" s="41">
        <v>2</v>
      </c>
      <c r="F8" s="41">
        <v>6.5</v>
      </c>
      <c r="G8" s="41">
        <v>2</v>
      </c>
      <c r="H8" s="41">
        <v>7</v>
      </c>
      <c r="I8" s="41">
        <v>1</v>
      </c>
      <c r="J8" s="41">
        <v>9</v>
      </c>
      <c r="K8" s="41"/>
      <c r="L8" s="41">
        <v>0</v>
      </c>
      <c r="M8" s="41"/>
      <c r="N8" s="41">
        <v>0</v>
      </c>
      <c r="O8" s="41">
        <v>8</v>
      </c>
      <c r="P8" s="41">
        <v>33.5</v>
      </c>
      <c r="Q8" s="42">
        <v>3</v>
      </c>
      <c r="R8" s="42">
        <v>5</v>
      </c>
      <c r="S8" s="44">
        <v>6</v>
      </c>
    </row>
    <row r="9" spans="1:19" x14ac:dyDescent="0.2">
      <c r="A9" s="41" t="s">
        <v>51</v>
      </c>
      <c r="B9" s="41" t="s">
        <v>113</v>
      </c>
      <c r="C9" s="41">
        <v>1</v>
      </c>
      <c r="D9" s="41">
        <v>13.5</v>
      </c>
      <c r="E9" s="41">
        <v>4</v>
      </c>
      <c r="F9" s="41">
        <v>1.5</v>
      </c>
      <c r="G9" s="41">
        <v>1</v>
      </c>
      <c r="H9" s="41">
        <v>15</v>
      </c>
      <c r="I9" s="41">
        <v>2</v>
      </c>
      <c r="J9" s="41">
        <v>4.5</v>
      </c>
      <c r="K9" s="41"/>
      <c r="L9" s="41">
        <v>0</v>
      </c>
      <c r="M9" s="41"/>
      <c r="N9" s="41">
        <v>0</v>
      </c>
      <c r="O9" s="41">
        <v>8</v>
      </c>
      <c r="P9" s="41">
        <v>34.5</v>
      </c>
      <c r="Q9" s="42">
        <v>3</v>
      </c>
      <c r="R9" s="42">
        <v>7</v>
      </c>
      <c r="S9" s="44">
        <v>7</v>
      </c>
    </row>
    <row r="10" spans="1:19" x14ac:dyDescent="0.2">
      <c r="A10" s="41" t="s">
        <v>32</v>
      </c>
      <c r="B10" s="41" t="s">
        <v>95</v>
      </c>
      <c r="C10" s="41">
        <v>1</v>
      </c>
      <c r="D10" s="41">
        <v>19</v>
      </c>
      <c r="E10" s="41">
        <v>2</v>
      </c>
      <c r="F10" s="41">
        <v>6.5</v>
      </c>
      <c r="G10" s="41">
        <v>2</v>
      </c>
      <c r="H10" s="41">
        <v>7</v>
      </c>
      <c r="I10" s="41">
        <v>4</v>
      </c>
      <c r="J10" s="41">
        <v>2.5</v>
      </c>
      <c r="K10" s="41"/>
      <c r="L10" s="41">
        <v>0</v>
      </c>
      <c r="M10" s="41"/>
      <c r="N10" s="41">
        <v>0</v>
      </c>
      <c r="O10" s="41">
        <v>9</v>
      </c>
      <c r="P10" s="41">
        <v>35</v>
      </c>
      <c r="Q10" s="42">
        <v>6</v>
      </c>
      <c r="R10" s="42">
        <v>8</v>
      </c>
      <c r="S10" s="44">
        <v>8</v>
      </c>
    </row>
    <row r="11" spans="1:19" x14ac:dyDescent="0.2">
      <c r="A11" s="41" t="s">
        <v>56</v>
      </c>
      <c r="B11" s="41" t="s">
        <v>153</v>
      </c>
      <c r="C11" s="41">
        <v>2</v>
      </c>
      <c r="D11" s="41">
        <v>7</v>
      </c>
      <c r="E11" s="41">
        <v>1</v>
      </c>
      <c r="F11" s="41">
        <v>11.5</v>
      </c>
      <c r="G11" s="41">
        <v>3</v>
      </c>
      <c r="H11" s="41">
        <v>6.5</v>
      </c>
      <c r="I11" s="41">
        <v>1</v>
      </c>
      <c r="J11" s="41">
        <v>10</v>
      </c>
      <c r="K11" s="41"/>
      <c r="L11" s="41">
        <v>0</v>
      </c>
      <c r="M11" s="41"/>
      <c r="N11" s="41">
        <v>0</v>
      </c>
      <c r="O11" s="41">
        <v>7</v>
      </c>
      <c r="P11" s="41">
        <v>35</v>
      </c>
      <c r="Q11" s="42">
        <v>4</v>
      </c>
      <c r="R11" s="42">
        <v>5</v>
      </c>
      <c r="S11" s="44">
        <v>9</v>
      </c>
    </row>
    <row r="12" spans="1:19" x14ac:dyDescent="0.2">
      <c r="A12" s="41" t="s">
        <v>22</v>
      </c>
      <c r="B12" s="41" t="s">
        <v>58</v>
      </c>
      <c r="C12" s="41">
        <v>2</v>
      </c>
      <c r="D12" s="41">
        <v>15.5</v>
      </c>
      <c r="E12" s="41">
        <v>1</v>
      </c>
      <c r="F12" s="41">
        <v>12.5</v>
      </c>
      <c r="G12" s="41">
        <v>3</v>
      </c>
      <c r="H12" s="41">
        <v>2</v>
      </c>
      <c r="I12" s="41">
        <v>2</v>
      </c>
      <c r="J12" s="41">
        <v>5.5</v>
      </c>
      <c r="K12" s="41"/>
      <c r="L12" s="41">
        <v>0</v>
      </c>
      <c r="M12" s="41"/>
      <c r="N12" s="41">
        <v>0</v>
      </c>
      <c r="O12" s="41">
        <v>8</v>
      </c>
      <c r="P12" s="41">
        <v>35.5</v>
      </c>
      <c r="Q12" s="42">
        <v>5</v>
      </c>
      <c r="R12" s="42">
        <v>6</v>
      </c>
      <c r="S12" s="44">
        <v>10</v>
      </c>
    </row>
    <row r="13" spans="1:19" x14ac:dyDescent="0.2">
      <c r="A13" s="41" t="s">
        <v>54</v>
      </c>
      <c r="B13" s="41" t="s">
        <v>138</v>
      </c>
      <c r="C13" s="41">
        <v>4</v>
      </c>
      <c r="D13" s="41">
        <v>3.5</v>
      </c>
      <c r="E13" s="41">
        <v>1</v>
      </c>
      <c r="F13" s="41">
        <v>11.5</v>
      </c>
      <c r="G13" s="41">
        <v>2</v>
      </c>
      <c r="H13" s="41">
        <v>10.5</v>
      </c>
      <c r="I13" s="41">
        <v>1</v>
      </c>
      <c r="J13" s="41">
        <v>10</v>
      </c>
      <c r="K13" s="41"/>
      <c r="L13" s="41">
        <v>0</v>
      </c>
      <c r="M13" s="41"/>
      <c r="N13" s="41">
        <v>0</v>
      </c>
      <c r="O13" s="41">
        <v>8</v>
      </c>
      <c r="P13" s="41">
        <v>35.5</v>
      </c>
      <c r="Q13" s="42">
        <v>3</v>
      </c>
      <c r="R13" s="42">
        <v>4</v>
      </c>
      <c r="S13" s="43">
        <v>11</v>
      </c>
    </row>
    <row r="14" spans="1:19" x14ac:dyDescent="0.2">
      <c r="A14" s="41" t="s">
        <v>26</v>
      </c>
      <c r="B14" s="41" t="s">
        <v>77</v>
      </c>
      <c r="C14" s="41">
        <v>4</v>
      </c>
      <c r="D14" s="41">
        <v>7</v>
      </c>
      <c r="E14" s="41">
        <v>6</v>
      </c>
      <c r="F14" s="41">
        <v>1</v>
      </c>
      <c r="G14" s="41">
        <v>0</v>
      </c>
      <c r="H14" s="41">
        <v>20</v>
      </c>
      <c r="I14" s="41">
        <v>1</v>
      </c>
      <c r="J14" s="41">
        <v>9</v>
      </c>
      <c r="K14" s="41"/>
      <c r="L14" s="41">
        <v>0</v>
      </c>
      <c r="M14" s="41"/>
      <c r="N14" s="41">
        <v>0</v>
      </c>
      <c r="O14" s="41">
        <v>11</v>
      </c>
      <c r="P14" s="41">
        <v>37</v>
      </c>
      <c r="Q14" s="42">
        <v>1</v>
      </c>
      <c r="R14" s="42">
        <v>7</v>
      </c>
      <c r="S14" s="43">
        <v>12</v>
      </c>
    </row>
    <row r="15" spans="1:19" x14ac:dyDescent="0.2">
      <c r="A15" s="41" t="s">
        <v>15</v>
      </c>
      <c r="B15" s="41" t="s">
        <v>79</v>
      </c>
      <c r="C15" s="41">
        <v>2</v>
      </c>
      <c r="D15" s="41">
        <v>15.5</v>
      </c>
      <c r="E15" s="41">
        <v>2</v>
      </c>
      <c r="F15" s="41">
        <v>6.5</v>
      </c>
      <c r="G15" s="41">
        <v>2</v>
      </c>
      <c r="H15" s="41">
        <v>7</v>
      </c>
      <c r="I15" s="41">
        <v>1</v>
      </c>
      <c r="J15" s="41">
        <v>9</v>
      </c>
      <c r="K15" s="41"/>
      <c r="L15" s="41">
        <v>0</v>
      </c>
      <c r="M15" s="41"/>
      <c r="N15" s="41">
        <v>0</v>
      </c>
      <c r="O15" s="41">
        <v>7</v>
      </c>
      <c r="P15" s="41">
        <v>38</v>
      </c>
      <c r="Q15" s="42">
        <v>3</v>
      </c>
      <c r="R15" s="42">
        <v>5</v>
      </c>
      <c r="S15" s="43">
        <v>13</v>
      </c>
    </row>
    <row r="16" spans="1:19" x14ac:dyDescent="0.2">
      <c r="A16" s="41" t="s">
        <v>39</v>
      </c>
      <c r="B16" s="41" t="s">
        <v>80</v>
      </c>
      <c r="C16" s="41">
        <v>1</v>
      </c>
      <c r="D16" s="41">
        <v>13.5</v>
      </c>
      <c r="E16" s="41">
        <v>0</v>
      </c>
      <c r="F16" s="41">
        <v>20</v>
      </c>
      <c r="G16" s="41">
        <v>3</v>
      </c>
      <c r="H16" s="41">
        <v>6.5</v>
      </c>
      <c r="I16" s="41">
        <v>6</v>
      </c>
      <c r="J16" s="41">
        <v>1</v>
      </c>
      <c r="K16" s="41"/>
      <c r="L16" s="41">
        <v>0</v>
      </c>
      <c r="M16" s="41"/>
      <c r="N16" s="41">
        <v>0</v>
      </c>
      <c r="O16" s="41">
        <v>10</v>
      </c>
      <c r="P16" s="41">
        <v>41</v>
      </c>
      <c r="Q16" s="42">
        <v>9</v>
      </c>
      <c r="R16" s="42">
        <v>9</v>
      </c>
      <c r="S16" s="43">
        <v>14</v>
      </c>
    </row>
    <row r="17" spans="1:19" x14ac:dyDescent="0.2">
      <c r="A17" s="41" t="s">
        <v>46</v>
      </c>
      <c r="B17" s="41" t="s">
        <v>60</v>
      </c>
      <c r="C17" s="41">
        <v>2</v>
      </c>
      <c r="D17" s="41">
        <v>7</v>
      </c>
      <c r="E17" s="41">
        <v>1</v>
      </c>
      <c r="F17" s="41">
        <v>11.5</v>
      </c>
      <c r="G17" s="41">
        <v>4</v>
      </c>
      <c r="H17" s="41">
        <v>3.5</v>
      </c>
      <c r="I17" s="41">
        <v>0</v>
      </c>
      <c r="J17" s="41">
        <v>19</v>
      </c>
      <c r="K17" s="41"/>
      <c r="L17" s="41">
        <v>0</v>
      </c>
      <c r="M17" s="41"/>
      <c r="N17" s="41">
        <v>0</v>
      </c>
      <c r="O17" s="41">
        <v>7</v>
      </c>
      <c r="P17" s="41">
        <v>41</v>
      </c>
      <c r="Q17" s="42">
        <v>4</v>
      </c>
      <c r="R17" s="42">
        <v>5</v>
      </c>
      <c r="S17" s="43">
        <v>15</v>
      </c>
    </row>
    <row r="18" spans="1:19" x14ac:dyDescent="0.2">
      <c r="A18" s="41" t="s">
        <v>17</v>
      </c>
      <c r="B18" s="41" t="s">
        <v>107</v>
      </c>
      <c r="C18" s="41">
        <v>3</v>
      </c>
      <c r="D18" s="41">
        <v>11</v>
      </c>
      <c r="E18" s="41">
        <v>1</v>
      </c>
      <c r="F18" s="41">
        <v>12.5</v>
      </c>
      <c r="G18" s="41">
        <v>1</v>
      </c>
      <c r="H18" s="41">
        <v>13.5</v>
      </c>
      <c r="I18" s="41">
        <v>2</v>
      </c>
      <c r="J18" s="41">
        <v>5.5</v>
      </c>
      <c r="K18" s="41"/>
      <c r="L18" s="41">
        <v>0</v>
      </c>
      <c r="M18" s="41"/>
      <c r="N18" s="41">
        <v>0</v>
      </c>
      <c r="O18" s="41">
        <v>7</v>
      </c>
      <c r="P18" s="41">
        <v>42.5</v>
      </c>
      <c r="Q18" s="42">
        <v>3</v>
      </c>
      <c r="R18" s="42">
        <v>4</v>
      </c>
      <c r="S18" s="43">
        <v>16</v>
      </c>
    </row>
    <row r="19" spans="1:19" x14ac:dyDescent="0.2">
      <c r="A19" s="41" t="s">
        <v>43</v>
      </c>
      <c r="B19" s="41" t="s">
        <v>78</v>
      </c>
      <c r="C19" s="41">
        <v>0</v>
      </c>
      <c r="D19" s="41">
        <v>20.5</v>
      </c>
      <c r="E19" s="41">
        <v>3</v>
      </c>
      <c r="F19" s="41">
        <v>3.5</v>
      </c>
      <c r="G19" s="41">
        <v>2</v>
      </c>
      <c r="H19" s="41">
        <v>10.5</v>
      </c>
      <c r="I19" s="41">
        <v>1</v>
      </c>
      <c r="J19" s="41">
        <v>10</v>
      </c>
      <c r="K19" s="41"/>
      <c r="L19" s="41">
        <v>0</v>
      </c>
      <c r="M19" s="41"/>
      <c r="N19" s="41">
        <v>0</v>
      </c>
      <c r="O19" s="41">
        <v>6</v>
      </c>
      <c r="P19" s="41">
        <v>44.5</v>
      </c>
      <c r="Q19" s="42">
        <v>3</v>
      </c>
      <c r="R19" s="42">
        <v>6</v>
      </c>
      <c r="S19" s="43">
        <v>17</v>
      </c>
    </row>
    <row r="20" spans="1:19" x14ac:dyDescent="0.2">
      <c r="A20" s="41" t="s">
        <v>24</v>
      </c>
      <c r="B20" s="41" t="s">
        <v>70</v>
      </c>
      <c r="C20" s="41">
        <v>1</v>
      </c>
      <c r="D20" s="41">
        <v>19</v>
      </c>
      <c r="E20" s="41">
        <v>4</v>
      </c>
      <c r="F20" s="41">
        <v>2.5</v>
      </c>
      <c r="G20" s="41">
        <v>2</v>
      </c>
      <c r="H20" s="41">
        <v>7</v>
      </c>
      <c r="I20" s="41">
        <v>0</v>
      </c>
      <c r="J20" s="41">
        <v>17.5</v>
      </c>
      <c r="K20" s="41"/>
      <c r="L20" s="41">
        <v>0</v>
      </c>
      <c r="M20" s="41"/>
      <c r="N20" s="41">
        <v>0</v>
      </c>
      <c r="O20" s="41">
        <v>7</v>
      </c>
      <c r="P20" s="41">
        <v>46</v>
      </c>
      <c r="Q20" s="42">
        <v>2</v>
      </c>
      <c r="R20" s="42">
        <v>6</v>
      </c>
      <c r="S20" s="43">
        <v>18</v>
      </c>
    </row>
    <row r="21" spans="1:19" x14ac:dyDescent="0.2">
      <c r="A21" s="41" t="s">
        <v>31</v>
      </c>
      <c r="B21" s="41" t="s">
        <v>67</v>
      </c>
      <c r="C21" s="41">
        <v>7</v>
      </c>
      <c r="D21" s="41">
        <v>1.5</v>
      </c>
      <c r="E21" s="41">
        <v>0</v>
      </c>
      <c r="F21" s="41">
        <v>20</v>
      </c>
      <c r="G21" s="41">
        <v>2</v>
      </c>
      <c r="H21" s="41">
        <v>7</v>
      </c>
      <c r="I21" s="41">
        <v>0</v>
      </c>
      <c r="J21" s="41">
        <v>17.5</v>
      </c>
      <c r="K21" s="41"/>
      <c r="L21" s="41">
        <v>0</v>
      </c>
      <c r="M21" s="41"/>
      <c r="N21" s="41">
        <v>0</v>
      </c>
      <c r="O21" s="41">
        <v>9</v>
      </c>
      <c r="P21" s="41">
        <v>46</v>
      </c>
      <c r="Q21" s="42">
        <v>2</v>
      </c>
      <c r="R21" s="42">
        <v>2</v>
      </c>
      <c r="S21" s="43">
        <v>19</v>
      </c>
    </row>
    <row r="22" spans="1:19" x14ac:dyDescent="0.2">
      <c r="A22" s="41" t="s">
        <v>55</v>
      </c>
      <c r="B22" s="41" t="s">
        <v>129</v>
      </c>
      <c r="C22" s="41">
        <v>5</v>
      </c>
      <c r="D22" s="41">
        <v>1.5</v>
      </c>
      <c r="E22" s="41">
        <v>0</v>
      </c>
      <c r="F22" s="41">
        <v>20</v>
      </c>
      <c r="G22" s="41">
        <v>1</v>
      </c>
      <c r="H22" s="41">
        <v>15</v>
      </c>
      <c r="I22" s="41">
        <v>1</v>
      </c>
      <c r="J22" s="41">
        <v>10</v>
      </c>
      <c r="K22" s="41"/>
      <c r="L22" s="41">
        <v>0</v>
      </c>
      <c r="M22" s="41"/>
      <c r="N22" s="41">
        <v>0</v>
      </c>
      <c r="O22" s="41">
        <v>7</v>
      </c>
      <c r="P22" s="41">
        <v>46.5</v>
      </c>
      <c r="Q22" s="42">
        <v>2</v>
      </c>
      <c r="R22" s="42">
        <v>2</v>
      </c>
      <c r="S22" s="43">
        <v>20</v>
      </c>
    </row>
    <row r="23" spans="1:19" x14ac:dyDescent="0.2">
      <c r="A23" s="41" t="s">
        <v>27</v>
      </c>
      <c r="B23" s="41" t="s">
        <v>71</v>
      </c>
      <c r="C23" s="41">
        <v>3</v>
      </c>
      <c r="D23" s="41">
        <v>11</v>
      </c>
      <c r="E23" s="41">
        <v>0</v>
      </c>
      <c r="F23" s="41">
        <v>20</v>
      </c>
      <c r="G23" s="41">
        <v>2</v>
      </c>
      <c r="H23" s="41">
        <v>7</v>
      </c>
      <c r="I23" s="41">
        <v>1</v>
      </c>
      <c r="J23" s="41">
        <v>9</v>
      </c>
      <c r="K23" s="41"/>
      <c r="L23" s="41">
        <v>0</v>
      </c>
      <c r="M23" s="41"/>
      <c r="N23" s="41">
        <v>0</v>
      </c>
      <c r="O23" s="41">
        <v>6</v>
      </c>
      <c r="P23" s="41">
        <v>47</v>
      </c>
      <c r="Q23" s="42">
        <v>3</v>
      </c>
      <c r="R23" s="42">
        <v>3</v>
      </c>
      <c r="S23" s="43">
        <v>21</v>
      </c>
    </row>
    <row r="24" spans="1:19" x14ac:dyDescent="0.2">
      <c r="A24" s="41" t="s">
        <v>19</v>
      </c>
      <c r="B24" s="41" t="s">
        <v>115</v>
      </c>
      <c r="C24" s="41">
        <v>6</v>
      </c>
      <c r="D24" s="41">
        <v>4</v>
      </c>
      <c r="E24" s="41">
        <v>1</v>
      </c>
      <c r="F24" s="41">
        <v>12.5</v>
      </c>
      <c r="G24" s="41">
        <v>1</v>
      </c>
      <c r="H24" s="41">
        <v>13.5</v>
      </c>
      <c r="I24" s="41">
        <v>0</v>
      </c>
      <c r="J24" s="41">
        <v>17.5</v>
      </c>
      <c r="K24" s="41"/>
      <c r="L24" s="41">
        <v>0</v>
      </c>
      <c r="M24" s="41"/>
      <c r="N24" s="41">
        <v>0</v>
      </c>
      <c r="O24" s="41">
        <v>8</v>
      </c>
      <c r="P24" s="41">
        <v>47.5</v>
      </c>
      <c r="Q24" s="42">
        <v>1</v>
      </c>
      <c r="R24" s="42">
        <v>2</v>
      </c>
      <c r="S24" s="43">
        <v>22</v>
      </c>
    </row>
    <row r="25" spans="1:19" x14ac:dyDescent="0.2">
      <c r="A25" s="41" t="s">
        <v>47</v>
      </c>
      <c r="B25" s="41" t="s">
        <v>72</v>
      </c>
      <c r="C25" s="41">
        <v>2</v>
      </c>
      <c r="D25" s="41">
        <v>7</v>
      </c>
      <c r="E25" s="41">
        <v>4</v>
      </c>
      <c r="F25" s="41">
        <v>1.5</v>
      </c>
      <c r="G25" s="41">
        <v>0</v>
      </c>
      <c r="H25" s="41">
        <v>20.5</v>
      </c>
      <c r="I25" s="41">
        <v>0</v>
      </c>
      <c r="J25" s="41">
        <v>19</v>
      </c>
      <c r="K25" s="41"/>
      <c r="L25" s="41">
        <v>0</v>
      </c>
      <c r="M25" s="41"/>
      <c r="N25" s="41">
        <v>0</v>
      </c>
      <c r="O25" s="41">
        <v>6</v>
      </c>
      <c r="P25" s="41">
        <v>48</v>
      </c>
      <c r="Q25" s="42">
        <v>0</v>
      </c>
      <c r="R25" s="42">
        <v>4</v>
      </c>
      <c r="S25" s="43">
        <v>23</v>
      </c>
    </row>
    <row r="26" spans="1:19" x14ac:dyDescent="0.2">
      <c r="A26" s="41" t="s">
        <v>52</v>
      </c>
      <c r="B26" s="41" t="s">
        <v>73</v>
      </c>
      <c r="C26" s="41">
        <v>2</v>
      </c>
      <c r="D26" s="41">
        <v>7</v>
      </c>
      <c r="E26" s="41">
        <v>1</v>
      </c>
      <c r="F26" s="41">
        <v>11.5</v>
      </c>
      <c r="G26" s="41">
        <v>0</v>
      </c>
      <c r="H26" s="41">
        <v>20.5</v>
      </c>
      <c r="I26" s="41">
        <v>1</v>
      </c>
      <c r="J26" s="41">
        <v>10</v>
      </c>
      <c r="K26" s="41"/>
      <c r="L26" s="41">
        <v>0</v>
      </c>
      <c r="M26" s="41"/>
      <c r="N26" s="41">
        <v>0</v>
      </c>
      <c r="O26" s="41">
        <v>4</v>
      </c>
      <c r="P26" s="41">
        <v>49</v>
      </c>
      <c r="Q26" s="42">
        <v>1</v>
      </c>
      <c r="R26" s="42">
        <v>2</v>
      </c>
      <c r="S26" s="43">
        <v>24</v>
      </c>
    </row>
    <row r="27" spans="1:19" x14ac:dyDescent="0.2">
      <c r="A27" s="41" t="s">
        <v>50</v>
      </c>
      <c r="B27" s="41" t="s">
        <v>81</v>
      </c>
      <c r="C27" s="41">
        <v>1</v>
      </c>
      <c r="D27" s="41">
        <v>13.5</v>
      </c>
      <c r="E27" s="41">
        <v>2</v>
      </c>
      <c r="F27" s="41">
        <v>5.5</v>
      </c>
      <c r="G27" s="41">
        <v>0</v>
      </c>
      <c r="H27" s="41">
        <v>20.5</v>
      </c>
      <c r="I27" s="41">
        <v>1</v>
      </c>
      <c r="J27" s="41">
        <v>10</v>
      </c>
      <c r="K27" s="41"/>
      <c r="L27" s="41">
        <v>0</v>
      </c>
      <c r="M27" s="41"/>
      <c r="N27" s="41">
        <v>0</v>
      </c>
      <c r="O27" s="41">
        <v>4</v>
      </c>
      <c r="P27" s="41">
        <v>49.5</v>
      </c>
      <c r="Q27" s="42">
        <v>1</v>
      </c>
      <c r="R27" s="42">
        <v>3</v>
      </c>
      <c r="S27" s="43">
        <v>25</v>
      </c>
    </row>
    <row r="28" spans="1:19" x14ac:dyDescent="0.2">
      <c r="A28" s="41" t="s">
        <v>35</v>
      </c>
      <c r="B28" s="41" t="s">
        <v>156</v>
      </c>
      <c r="C28" s="41">
        <v>0</v>
      </c>
      <c r="D28" s="41">
        <v>20.5</v>
      </c>
      <c r="E28" s="41">
        <v>1</v>
      </c>
      <c r="F28" s="41">
        <v>11.5</v>
      </c>
      <c r="G28" s="41">
        <v>1</v>
      </c>
      <c r="H28" s="41">
        <v>15</v>
      </c>
      <c r="I28" s="41">
        <v>2</v>
      </c>
      <c r="J28" s="41">
        <v>4.5</v>
      </c>
      <c r="K28" s="41"/>
      <c r="L28" s="41">
        <v>0</v>
      </c>
      <c r="M28" s="41"/>
      <c r="N28" s="41">
        <v>0</v>
      </c>
      <c r="O28" s="41">
        <v>4</v>
      </c>
      <c r="P28" s="41">
        <v>51.5</v>
      </c>
      <c r="Q28" s="42">
        <v>3</v>
      </c>
      <c r="R28" s="42">
        <v>4</v>
      </c>
      <c r="S28" s="43">
        <v>26</v>
      </c>
    </row>
    <row r="29" spans="1:19" x14ac:dyDescent="0.2">
      <c r="A29" s="41" t="s">
        <v>30</v>
      </c>
      <c r="B29" s="41" t="s">
        <v>57</v>
      </c>
      <c r="C29" s="41">
        <v>7</v>
      </c>
      <c r="D29" s="41">
        <v>1.5</v>
      </c>
      <c r="E29" s="41">
        <v>0</v>
      </c>
      <c r="F29" s="41">
        <v>20</v>
      </c>
      <c r="G29" s="41">
        <v>1</v>
      </c>
      <c r="H29" s="41">
        <v>13.5</v>
      </c>
      <c r="I29" s="41">
        <v>0</v>
      </c>
      <c r="J29" s="41">
        <v>17.5</v>
      </c>
      <c r="K29" s="41"/>
      <c r="L29" s="41">
        <v>0</v>
      </c>
      <c r="M29" s="41"/>
      <c r="N29" s="41">
        <v>0</v>
      </c>
      <c r="O29" s="41">
        <v>8</v>
      </c>
      <c r="P29" s="41">
        <v>52.5</v>
      </c>
      <c r="Q29" s="42">
        <v>1</v>
      </c>
      <c r="R29" s="42">
        <v>1</v>
      </c>
      <c r="S29" s="43">
        <v>27</v>
      </c>
    </row>
    <row r="30" spans="1:19" x14ac:dyDescent="0.2">
      <c r="A30" s="41" t="s">
        <v>49</v>
      </c>
      <c r="B30" s="41" t="s">
        <v>69</v>
      </c>
      <c r="C30" s="41">
        <v>5</v>
      </c>
      <c r="D30" s="41">
        <v>1.5</v>
      </c>
      <c r="E30" s="41">
        <v>1</v>
      </c>
      <c r="F30" s="41">
        <v>11.5</v>
      </c>
      <c r="G30" s="41">
        <v>0</v>
      </c>
      <c r="H30" s="41">
        <v>20.5</v>
      </c>
      <c r="I30" s="41">
        <v>0</v>
      </c>
      <c r="J30" s="41">
        <v>19</v>
      </c>
      <c r="K30" s="41"/>
      <c r="L30" s="41">
        <v>0</v>
      </c>
      <c r="M30" s="41"/>
      <c r="N30" s="41">
        <v>0</v>
      </c>
      <c r="O30" s="41">
        <v>6</v>
      </c>
      <c r="P30" s="41">
        <v>52.5</v>
      </c>
      <c r="Q30" s="42">
        <v>0</v>
      </c>
      <c r="R30" s="42">
        <v>1</v>
      </c>
      <c r="S30" s="43">
        <v>28</v>
      </c>
    </row>
    <row r="31" spans="1:19" x14ac:dyDescent="0.2">
      <c r="A31" s="41" t="s">
        <v>12</v>
      </c>
      <c r="B31" s="41" t="s">
        <v>76</v>
      </c>
      <c r="C31" s="41">
        <v>1</v>
      </c>
      <c r="D31" s="41">
        <v>19</v>
      </c>
      <c r="E31" s="41">
        <v>1</v>
      </c>
      <c r="F31" s="41">
        <v>12.5</v>
      </c>
      <c r="G31" s="41">
        <v>0</v>
      </c>
      <c r="H31" s="41">
        <v>20</v>
      </c>
      <c r="I31" s="41">
        <v>4</v>
      </c>
      <c r="J31" s="41">
        <v>2.5</v>
      </c>
      <c r="K31" s="41"/>
      <c r="L31" s="41">
        <v>0</v>
      </c>
      <c r="M31" s="41"/>
      <c r="N31" s="41">
        <v>0</v>
      </c>
      <c r="O31" s="41">
        <v>6</v>
      </c>
      <c r="P31" s="41">
        <v>54</v>
      </c>
      <c r="Q31" s="42">
        <v>4</v>
      </c>
      <c r="R31" s="42">
        <v>5</v>
      </c>
      <c r="S31" s="43">
        <v>29</v>
      </c>
    </row>
    <row r="32" spans="1:19" x14ac:dyDescent="0.2">
      <c r="A32" s="41" t="s">
        <v>34</v>
      </c>
      <c r="B32" s="41" t="s">
        <v>85</v>
      </c>
      <c r="C32" s="41">
        <v>1</v>
      </c>
      <c r="D32" s="41">
        <v>13.5</v>
      </c>
      <c r="E32" s="41">
        <v>0</v>
      </c>
      <c r="F32" s="41">
        <v>20</v>
      </c>
      <c r="G32" s="41">
        <v>2</v>
      </c>
      <c r="H32" s="41">
        <v>10.5</v>
      </c>
      <c r="I32" s="41">
        <v>1</v>
      </c>
      <c r="J32" s="41">
        <v>10</v>
      </c>
      <c r="K32" s="41"/>
      <c r="L32" s="41">
        <v>0</v>
      </c>
      <c r="M32" s="41"/>
      <c r="N32" s="41">
        <v>0</v>
      </c>
      <c r="O32" s="41">
        <v>4</v>
      </c>
      <c r="P32" s="41">
        <v>54</v>
      </c>
      <c r="Q32" s="42">
        <v>3</v>
      </c>
      <c r="R32" s="42">
        <v>3</v>
      </c>
      <c r="S32" s="43">
        <v>30</v>
      </c>
    </row>
    <row r="33" spans="1:19" x14ac:dyDescent="0.2">
      <c r="A33" s="41" t="s">
        <v>25</v>
      </c>
      <c r="B33" s="41" t="s">
        <v>61</v>
      </c>
      <c r="C33" s="41">
        <v>3</v>
      </c>
      <c r="D33" s="41">
        <v>11</v>
      </c>
      <c r="E33" s="41">
        <v>1</v>
      </c>
      <c r="F33" s="41">
        <v>12.5</v>
      </c>
      <c r="G33" s="41">
        <v>1</v>
      </c>
      <c r="H33" s="41">
        <v>13.5</v>
      </c>
      <c r="I33" s="41">
        <v>0</v>
      </c>
      <c r="J33" s="41">
        <v>17.5</v>
      </c>
      <c r="K33" s="41"/>
      <c r="L33" s="41">
        <v>0</v>
      </c>
      <c r="M33" s="41"/>
      <c r="N33" s="41">
        <v>0</v>
      </c>
      <c r="O33" s="41">
        <v>5</v>
      </c>
      <c r="P33" s="41">
        <v>54.5</v>
      </c>
      <c r="Q33" s="42">
        <v>1</v>
      </c>
      <c r="R33" s="42">
        <v>2</v>
      </c>
      <c r="S33" s="43">
        <v>32</v>
      </c>
    </row>
    <row r="34" spans="1:19" x14ac:dyDescent="0.2">
      <c r="A34" s="41" t="s">
        <v>45</v>
      </c>
      <c r="B34" s="41" t="s">
        <v>87</v>
      </c>
      <c r="C34" s="41">
        <v>0</v>
      </c>
      <c r="D34" s="41">
        <v>20.5</v>
      </c>
      <c r="E34" s="41">
        <v>1</v>
      </c>
      <c r="F34" s="41">
        <v>11.5</v>
      </c>
      <c r="G34" s="41">
        <v>4</v>
      </c>
      <c r="H34" s="41">
        <v>3.5</v>
      </c>
      <c r="I34" s="41">
        <v>0</v>
      </c>
      <c r="J34" s="41">
        <v>19</v>
      </c>
      <c r="K34" s="41"/>
      <c r="L34" s="41">
        <v>0</v>
      </c>
      <c r="M34" s="41"/>
      <c r="N34" s="41">
        <v>0</v>
      </c>
      <c r="O34" s="41">
        <v>5</v>
      </c>
      <c r="P34" s="41">
        <v>54.5</v>
      </c>
      <c r="Q34" s="42">
        <v>4</v>
      </c>
      <c r="R34" s="42">
        <v>5</v>
      </c>
      <c r="S34" s="43">
        <v>31</v>
      </c>
    </row>
    <row r="35" spans="1:19" x14ac:dyDescent="0.2">
      <c r="A35" s="41" t="s">
        <v>13</v>
      </c>
      <c r="B35" s="41" t="s">
        <v>83</v>
      </c>
      <c r="C35" s="41">
        <v>0</v>
      </c>
      <c r="D35" s="41">
        <v>22</v>
      </c>
      <c r="E35" s="41">
        <v>4</v>
      </c>
      <c r="F35" s="41">
        <v>2.5</v>
      </c>
      <c r="G35" s="41">
        <v>1</v>
      </c>
      <c r="H35" s="41">
        <v>13.5</v>
      </c>
      <c r="I35" s="41">
        <v>0</v>
      </c>
      <c r="J35" s="41">
        <v>17.5</v>
      </c>
      <c r="K35" s="41"/>
      <c r="L35" s="41">
        <v>0</v>
      </c>
      <c r="M35" s="41"/>
      <c r="N35" s="41">
        <v>0</v>
      </c>
      <c r="O35" s="41">
        <v>5</v>
      </c>
      <c r="P35" s="41">
        <v>55.5</v>
      </c>
      <c r="Q35" s="42">
        <v>1</v>
      </c>
      <c r="R35" s="42">
        <v>5</v>
      </c>
      <c r="S35" s="43">
        <v>33</v>
      </c>
    </row>
    <row r="36" spans="1:19" x14ac:dyDescent="0.2">
      <c r="A36" s="41" t="s">
        <v>40</v>
      </c>
      <c r="B36" s="41" t="s">
        <v>59</v>
      </c>
      <c r="C36" s="41">
        <v>1</v>
      </c>
      <c r="D36" s="41">
        <v>13.5</v>
      </c>
      <c r="E36" s="41">
        <v>1</v>
      </c>
      <c r="F36" s="41">
        <v>11.5</v>
      </c>
      <c r="G36" s="41">
        <v>0</v>
      </c>
      <c r="H36" s="41">
        <v>20.5</v>
      </c>
      <c r="I36" s="41">
        <v>1</v>
      </c>
      <c r="J36" s="41">
        <v>10</v>
      </c>
      <c r="K36" s="41"/>
      <c r="L36" s="41">
        <v>0</v>
      </c>
      <c r="M36" s="41"/>
      <c r="N36" s="41">
        <v>0</v>
      </c>
      <c r="O36" s="41">
        <v>3</v>
      </c>
      <c r="P36" s="41">
        <v>55.5</v>
      </c>
      <c r="Q36" s="42">
        <v>1</v>
      </c>
      <c r="R36" s="42">
        <v>2</v>
      </c>
      <c r="S36" s="43">
        <v>34</v>
      </c>
    </row>
    <row r="37" spans="1:19" x14ac:dyDescent="0.2">
      <c r="A37" s="41" t="s">
        <v>48</v>
      </c>
      <c r="B37" s="41" t="s">
        <v>82</v>
      </c>
      <c r="C37" s="41">
        <v>2</v>
      </c>
      <c r="D37" s="41">
        <v>7</v>
      </c>
      <c r="E37" s="41">
        <v>0</v>
      </c>
      <c r="F37" s="41">
        <v>20</v>
      </c>
      <c r="G37" s="41">
        <v>2</v>
      </c>
      <c r="H37" s="41">
        <v>10.5</v>
      </c>
      <c r="I37" s="41">
        <v>0</v>
      </c>
      <c r="J37" s="41">
        <v>19</v>
      </c>
      <c r="K37" s="41"/>
      <c r="L37" s="41">
        <v>0</v>
      </c>
      <c r="M37" s="41"/>
      <c r="N37" s="41">
        <v>0</v>
      </c>
      <c r="O37" s="41">
        <v>4</v>
      </c>
      <c r="P37" s="41">
        <v>56.5</v>
      </c>
      <c r="Q37" s="42">
        <v>2</v>
      </c>
      <c r="R37" s="42">
        <v>2</v>
      </c>
      <c r="S37" s="43">
        <v>35</v>
      </c>
    </row>
    <row r="38" spans="1:19" x14ac:dyDescent="0.2">
      <c r="A38" s="41" t="s">
        <v>23</v>
      </c>
      <c r="B38" s="41" t="s">
        <v>62</v>
      </c>
      <c r="C38" s="41">
        <v>2</v>
      </c>
      <c r="D38" s="41">
        <v>15.5</v>
      </c>
      <c r="E38" s="41">
        <v>3</v>
      </c>
      <c r="F38" s="41">
        <v>4</v>
      </c>
      <c r="G38" s="41">
        <v>0</v>
      </c>
      <c r="H38" s="41">
        <v>20</v>
      </c>
      <c r="I38" s="41">
        <v>0</v>
      </c>
      <c r="J38" s="41">
        <v>17.5</v>
      </c>
      <c r="K38" s="41"/>
      <c r="L38" s="41">
        <v>0</v>
      </c>
      <c r="M38" s="41"/>
      <c r="N38" s="41">
        <v>0</v>
      </c>
      <c r="O38" s="41">
        <v>5</v>
      </c>
      <c r="P38" s="41">
        <v>57</v>
      </c>
      <c r="Q38" s="42">
        <v>0</v>
      </c>
      <c r="R38" s="42">
        <v>3</v>
      </c>
      <c r="S38" s="43">
        <v>37</v>
      </c>
    </row>
    <row r="39" spans="1:19" x14ac:dyDescent="0.2">
      <c r="A39" s="41" t="s">
        <v>36</v>
      </c>
      <c r="B39" s="41" t="s">
        <v>123</v>
      </c>
      <c r="C39" s="41">
        <v>0</v>
      </c>
      <c r="D39" s="41">
        <v>20.5</v>
      </c>
      <c r="E39" s="41">
        <v>0</v>
      </c>
      <c r="F39" s="41">
        <v>20</v>
      </c>
      <c r="G39" s="41">
        <v>3</v>
      </c>
      <c r="H39" s="41">
        <v>6.5</v>
      </c>
      <c r="I39" s="41">
        <v>1</v>
      </c>
      <c r="J39" s="41">
        <v>10</v>
      </c>
      <c r="K39" s="41"/>
      <c r="L39" s="41">
        <v>0</v>
      </c>
      <c r="M39" s="41"/>
      <c r="N39" s="41">
        <v>0</v>
      </c>
      <c r="O39" s="41">
        <v>4</v>
      </c>
      <c r="P39" s="41">
        <v>57</v>
      </c>
      <c r="Q39" s="42">
        <v>4</v>
      </c>
      <c r="R39" s="42">
        <v>4</v>
      </c>
      <c r="S39" s="43">
        <v>36</v>
      </c>
    </row>
    <row r="40" spans="1:19" x14ac:dyDescent="0.2">
      <c r="A40" s="41" t="s">
        <v>38</v>
      </c>
      <c r="B40" s="41" t="s">
        <v>64</v>
      </c>
      <c r="C40" s="41">
        <v>1</v>
      </c>
      <c r="D40" s="41">
        <v>13.5</v>
      </c>
      <c r="E40" s="41">
        <v>0</v>
      </c>
      <c r="F40" s="41">
        <v>20</v>
      </c>
      <c r="G40" s="41">
        <v>3</v>
      </c>
      <c r="H40" s="41">
        <v>6.5</v>
      </c>
      <c r="I40" s="41">
        <v>0</v>
      </c>
      <c r="J40" s="41">
        <v>19</v>
      </c>
      <c r="K40" s="41"/>
      <c r="L40" s="41">
        <v>0</v>
      </c>
      <c r="M40" s="41"/>
      <c r="N40" s="41">
        <v>0</v>
      </c>
      <c r="O40" s="41">
        <v>4</v>
      </c>
      <c r="P40" s="41">
        <v>59</v>
      </c>
      <c r="Q40" s="42">
        <v>3</v>
      </c>
      <c r="R40" s="42">
        <v>3</v>
      </c>
      <c r="S40" s="43">
        <v>38</v>
      </c>
    </row>
    <row r="41" spans="1:19" x14ac:dyDescent="0.2">
      <c r="A41" s="41" t="s">
        <v>28</v>
      </c>
      <c r="B41" s="41" t="s">
        <v>74</v>
      </c>
      <c r="C41" s="41">
        <v>3</v>
      </c>
      <c r="D41" s="41">
        <v>11</v>
      </c>
      <c r="E41" s="41">
        <v>0</v>
      </c>
      <c r="F41" s="41">
        <v>20</v>
      </c>
      <c r="G41" s="41">
        <v>1</v>
      </c>
      <c r="H41" s="41">
        <v>13.5</v>
      </c>
      <c r="I41" s="41">
        <v>0</v>
      </c>
      <c r="J41" s="41">
        <v>17.5</v>
      </c>
      <c r="K41" s="41"/>
      <c r="L41" s="41">
        <v>0</v>
      </c>
      <c r="M41" s="41"/>
      <c r="N41" s="41">
        <v>0</v>
      </c>
      <c r="O41" s="41">
        <v>4</v>
      </c>
      <c r="P41" s="41">
        <v>62</v>
      </c>
      <c r="Q41" s="42">
        <v>1</v>
      </c>
      <c r="R41" s="42">
        <v>1</v>
      </c>
      <c r="S41" s="43">
        <v>39</v>
      </c>
    </row>
    <row r="42" spans="1:19" x14ac:dyDescent="0.2">
      <c r="A42" s="41" t="s">
        <v>37</v>
      </c>
      <c r="B42" s="41" t="s">
        <v>65</v>
      </c>
      <c r="C42" s="41">
        <v>0</v>
      </c>
      <c r="D42" s="41">
        <v>20.5</v>
      </c>
      <c r="E42" s="41">
        <v>3</v>
      </c>
      <c r="F42" s="41">
        <v>3.5</v>
      </c>
      <c r="G42" s="41">
        <v>0</v>
      </c>
      <c r="H42" s="41">
        <v>20.5</v>
      </c>
      <c r="I42" s="41">
        <v>0</v>
      </c>
      <c r="J42" s="41">
        <v>19</v>
      </c>
      <c r="K42" s="41"/>
      <c r="L42" s="41">
        <v>0</v>
      </c>
      <c r="M42" s="41"/>
      <c r="N42" s="41">
        <v>0</v>
      </c>
      <c r="O42" s="41">
        <v>3</v>
      </c>
      <c r="P42" s="41">
        <v>63.5</v>
      </c>
      <c r="Q42" s="42">
        <v>0</v>
      </c>
      <c r="R42" s="42">
        <v>3</v>
      </c>
      <c r="S42" s="43">
        <v>40</v>
      </c>
    </row>
    <row r="43" spans="1:19" x14ac:dyDescent="0.2">
      <c r="A43" s="41" t="s">
        <v>10</v>
      </c>
      <c r="B43" s="41" t="s">
        <v>117</v>
      </c>
      <c r="C43" s="41">
        <v>2</v>
      </c>
      <c r="D43" s="41">
        <v>15.5</v>
      </c>
      <c r="E43" s="41">
        <v>0</v>
      </c>
      <c r="F43" s="41">
        <v>20</v>
      </c>
      <c r="G43" s="41">
        <v>0</v>
      </c>
      <c r="H43" s="41">
        <v>20</v>
      </c>
      <c r="I43" s="41">
        <v>1</v>
      </c>
      <c r="J43" s="41">
        <v>9</v>
      </c>
      <c r="K43" s="41"/>
      <c r="L43" s="41">
        <v>0</v>
      </c>
      <c r="M43" s="41"/>
      <c r="N43" s="41">
        <v>0</v>
      </c>
      <c r="O43" s="41">
        <v>3</v>
      </c>
      <c r="P43" s="41">
        <v>64.5</v>
      </c>
      <c r="Q43" s="42">
        <v>1</v>
      </c>
      <c r="R43" s="42">
        <v>1</v>
      </c>
      <c r="S43" s="43">
        <v>41</v>
      </c>
    </row>
    <row r="44" spans="1:19" x14ac:dyDescent="0.2">
      <c r="A44" s="41" t="s">
        <v>29</v>
      </c>
      <c r="B44" s="41" t="s">
        <v>63</v>
      </c>
      <c r="C44" s="41">
        <v>4</v>
      </c>
      <c r="D44" s="41">
        <v>7</v>
      </c>
      <c r="E44" s="41">
        <v>0</v>
      </c>
      <c r="F44" s="41">
        <v>20</v>
      </c>
      <c r="G44" s="41">
        <v>0</v>
      </c>
      <c r="H44" s="41">
        <v>20</v>
      </c>
      <c r="I44" s="41">
        <v>0</v>
      </c>
      <c r="J44" s="41">
        <v>17.5</v>
      </c>
      <c r="K44" s="41"/>
      <c r="L44" s="41">
        <v>0</v>
      </c>
      <c r="M44" s="41"/>
      <c r="N44" s="41">
        <v>0</v>
      </c>
      <c r="O44" s="41">
        <v>4</v>
      </c>
      <c r="P44" s="41">
        <v>64.5</v>
      </c>
      <c r="Q44" s="42">
        <v>0</v>
      </c>
      <c r="R44" s="42">
        <v>0</v>
      </c>
      <c r="S44" s="43">
        <v>42</v>
      </c>
    </row>
    <row r="45" spans="1:19" x14ac:dyDescent="0.2">
      <c r="A45" s="41" t="s">
        <v>53</v>
      </c>
      <c r="B45" s="41" t="s">
        <v>68</v>
      </c>
      <c r="C45" s="41">
        <v>0</v>
      </c>
      <c r="D45" s="41">
        <v>20.5</v>
      </c>
      <c r="E45" s="41">
        <v>1</v>
      </c>
      <c r="F45" s="41">
        <v>11.5</v>
      </c>
      <c r="G45" s="41">
        <v>1</v>
      </c>
      <c r="H45" s="41">
        <v>15</v>
      </c>
      <c r="I45" s="41">
        <v>0</v>
      </c>
      <c r="J45" s="41">
        <v>19</v>
      </c>
      <c r="K45" s="41"/>
      <c r="L45" s="41">
        <v>0</v>
      </c>
      <c r="M45" s="41"/>
      <c r="N45" s="41">
        <v>0</v>
      </c>
      <c r="O45" s="41">
        <v>2</v>
      </c>
      <c r="P45" s="41">
        <v>66</v>
      </c>
      <c r="Q45" s="42">
        <v>1</v>
      </c>
      <c r="R45" s="42">
        <v>2</v>
      </c>
      <c r="S45" s="43">
        <v>43</v>
      </c>
    </row>
    <row r="46" spans="1:19" x14ac:dyDescent="0.2">
      <c r="A46" s="41" t="s">
        <v>44</v>
      </c>
      <c r="B46" s="41" t="s">
        <v>75</v>
      </c>
      <c r="C46" s="41">
        <v>1</v>
      </c>
      <c r="D46" s="41">
        <v>13.5</v>
      </c>
      <c r="E46" s="41">
        <v>0</v>
      </c>
      <c r="F46" s="41">
        <v>20</v>
      </c>
      <c r="G46" s="41">
        <v>1</v>
      </c>
      <c r="H46" s="41">
        <v>15</v>
      </c>
      <c r="I46" s="41">
        <v>0</v>
      </c>
      <c r="J46" s="41">
        <v>19</v>
      </c>
      <c r="K46" s="41"/>
      <c r="L46" s="41">
        <v>0</v>
      </c>
      <c r="M46" s="41"/>
      <c r="N46" s="41">
        <v>0</v>
      </c>
      <c r="O46" s="41">
        <v>2</v>
      </c>
      <c r="P46" s="41">
        <v>67.5</v>
      </c>
      <c r="Q46" s="42">
        <v>1</v>
      </c>
      <c r="R46" s="42">
        <v>1</v>
      </c>
      <c r="S46" s="43">
        <v>44</v>
      </c>
    </row>
    <row r="47" spans="1:19" x14ac:dyDescent="0.2">
      <c r="A47" s="41" t="s">
        <v>14</v>
      </c>
      <c r="B47" s="41" t="s">
        <v>86</v>
      </c>
      <c r="C47" s="41">
        <v>0</v>
      </c>
      <c r="D47" s="41">
        <v>22</v>
      </c>
      <c r="E47" s="41">
        <v>1</v>
      </c>
      <c r="F47" s="41">
        <v>12.5</v>
      </c>
      <c r="G47" s="41">
        <v>0</v>
      </c>
      <c r="H47" s="41">
        <v>20</v>
      </c>
      <c r="I47" s="41">
        <v>0</v>
      </c>
      <c r="J47" s="41">
        <v>17.5</v>
      </c>
      <c r="K47" s="41"/>
      <c r="L47" s="41">
        <v>0</v>
      </c>
      <c r="M47" s="41"/>
      <c r="N47" s="41">
        <v>0</v>
      </c>
      <c r="O47" s="41">
        <v>1</v>
      </c>
      <c r="P47" s="41">
        <v>72</v>
      </c>
      <c r="Q47" s="42">
        <v>0</v>
      </c>
      <c r="R47" s="42">
        <v>1</v>
      </c>
      <c r="S47" s="43">
        <v>45</v>
      </c>
    </row>
    <row r="48" spans="1:19" x14ac:dyDescent="0.2">
      <c r="A48" s="41" t="s">
        <v>11</v>
      </c>
      <c r="B48" s="41" t="s">
        <v>157</v>
      </c>
      <c r="C48" s="41">
        <v>0</v>
      </c>
      <c r="D48" s="41">
        <v>22</v>
      </c>
      <c r="E48" s="41">
        <v>0</v>
      </c>
      <c r="F48" s="41">
        <v>20</v>
      </c>
      <c r="G48" s="41">
        <v>0</v>
      </c>
      <c r="H48" s="41">
        <v>20</v>
      </c>
      <c r="I48" s="41">
        <v>0</v>
      </c>
      <c r="J48" s="41">
        <v>17.5</v>
      </c>
      <c r="K48" s="41"/>
      <c r="L48" s="41">
        <v>0</v>
      </c>
      <c r="M48" s="41"/>
      <c r="N48" s="41">
        <v>0</v>
      </c>
      <c r="O48" s="41">
        <v>0</v>
      </c>
      <c r="P48" s="41">
        <v>79.5</v>
      </c>
      <c r="Q48" s="42">
        <v>0</v>
      </c>
      <c r="R48" s="42">
        <v>0</v>
      </c>
      <c r="S48" s="43">
        <v>46</v>
      </c>
    </row>
  </sheetData>
  <sheetProtection algorithmName="SHA-512" hashValue="d0z8BBPe9vxv5RiJf8awraeA4jmYTaHH5SXINjB8g21LR6G54rrs8MieesAjXJTHiT0O9Xi0zWsODQfEN9dyaA==" saltValue="/Brzmi1x9K+ZMkRH8pNAQA==" spinCount="100000" sheet="1" objects="1" scenarios="1"/>
  <autoFilter ref="A2:R2">
    <sortState ref="A3:R48">
      <sortCondition ref="P2"/>
    </sortState>
  </autoFilter>
  <mergeCells count="7">
    <mergeCell ref="O1:P1"/>
    <mergeCell ref="C1:D1"/>
    <mergeCell ref="E1:F1"/>
    <mergeCell ref="G1:H1"/>
    <mergeCell ref="I1:J1"/>
    <mergeCell ref="K1:L1"/>
    <mergeCell ref="M1:N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zoznam pretekárov</vt:lpstr>
      <vt:lpstr>pretekári A</vt:lpstr>
      <vt:lpstr>pretekári B</vt:lpstr>
      <vt:lpstr>celkové výsledky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Varchula Marek</dc:creator>
  <cp:lastModifiedBy>Martin Drgon</cp:lastModifiedBy>
  <cp:lastPrinted>2016-10-01T18:05:54Z</cp:lastPrinted>
  <dcterms:created xsi:type="dcterms:W3CDTF">2013-01-10T11:46:53Z</dcterms:created>
  <dcterms:modified xsi:type="dcterms:W3CDTF">2016-10-02T18:03:56Z</dcterms:modified>
</cp:coreProperties>
</file>